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1760" activeTab="2"/>
  </bookViews>
  <sheets>
    <sheet name="5 класс" sheetId="11" r:id="rId1"/>
    <sheet name="6 класс" sheetId="10" r:id="rId2"/>
    <sheet name="7 класс" sheetId="9" r:id="rId3"/>
    <sheet name="8 класс" sheetId="6" r:id="rId4"/>
    <sheet name="9 класс" sheetId="5" r:id="rId5"/>
    <sheet name="10 класс" sheetId="4" r:id="rId6"/>
    <sheet name="11 класс" sheetId="8" r:id="rId7"/>
  </sheets>
  <definedNames>
    <definedName name="_xlnm._FilterDatabase" localSheetId="5" hidden="1">'10 класс'!$A$5:$V$5</definedName>
    <definedName name="_xlnm._FilterDatabase" localSheetId="6" hidden="1">'11 класс'!$A$5:$V$5</definedName>
    <definedName name="_xlnm._FilterDatabase" localSheetId="0" hidden="1">'5 класс'!$A$5:$V$5</definedName>
    <definedName name="_xlnm._FilterDatabase" localSheetId="1" hidden="1">'6 класс'!$A$5:$V$5</definedName>
    <definedName name="_xlnm._FilterDatabase" localSheetId="2" hidden="1">'7 класс'!$A$5:$V$5</definedName>
    <definedName name="_xlnm._FilterDatabase" localSheetId="3" hidden="1">'8 класс'!$A$5:$V$5</definedName>
    <definedName name="_xlnm._FilterDatabase" localSheetId="4" hidden="1">'9 класс'!$A$5:$V$5</definedName>
    <definedName name="Excel_BuiltIn__FilterDatabase_3_1" localSheetId="5">#REF!</definedName>
    <definedName name="Excel_BuiltIn__FilterDatabase_3_1" localSheetId="6">#REF!</definedName>
    <definedName name="Excel_BuiltIn__FilterDatabase_3_1" localSheetId="0">#REF!</definedName>
    <definedName name="Excel_BuiltIn__FilterDatabase_3_1" localSheetId="1">#REF!</definedName>
    <definedName name="Excel_BuiltIn__FilterDatabase_3_1" localSheetId="2">#REF!</definedName>
    <definedName name="Excel_BuiltIn__FilterDatabase_3_1" localSheetId="3">#REF!</definedName>
    <definedName name="Excel_BuiltIn__FilterDatabase_3_1" localSheetId="4">#REF!</definedName>
    <definedName name="Excel_BuiltIn__FilterDatabase_3_1">#REF!</definedName>
    <definedName name="Excel_BuiltIn__FilterDatabase_4">#REF!</definedName>
    <definedName name="_xlnm.Print_Titles" localSheetId="5">'10 класс'!$A$5:$IT$5</definedName>
    <definedName name="_xlnm.Print_Titles" localSheetId="6">'11 класс'!$A$5:$IT$5</definedName>
    <definedName name="_xlnm.Print_Titles" localSheetId="1">'6 класс'!$A$5:$IT$5</definedName>
    <definedName name="_xlnm.Print_Titles" localSheetId="2">'7 класс'!$A$5:$IT$5</definedName>
    <definedName name="_xlnm.Print_Titles" localSheetId="3">'8 класс'!$A$5:$IT$5</definedName>
    <definedName name="_xlnm.Print_Titles" localSheetId="4">'9 класс'!$A$5:$IT$5</definedName>
  </definedNames>
  <calcPr calcId="145621"/>
</workbook>
</file>

<file path=xl/calcChain.xml><?xml version="1.0" encoding="utf-8"?>
<calcChain xmlns="http://schemas.openxmlformats.org/spreadsheetml/2006/main">
  <c r="S17" i="11" l="1"/>
  <c r="U17" i="11" s="1"/>
  <c r="S8" i="11"/>
  <c r="U8" i="11" s="1"/>
  <c r="S6" i="11"/>
  <c r="U6" i="11" s="1"/>
  <c r="S51" i="11"/>
  <c r="U51" i="11" s="1"/>
  <c r="S32" i="11"/>
  <c r="U32" i="11" s="1"/>
  <c r="S16" i="11"/>
  <c r="U16" i="11" s="1"/>
  <c r="S24" i="11"/>
  <c r="U24" i="11" s="1"/>
  <c r="S48" i="11"/>
  <c r="U48" i="11" s="1"/>
  <c r="S10" i="11"/>
  <c r="U10" i="11" s="1"/>
  <c r="S13" i="11"/>
  <c r="U13" i="11" s="1"/>
  <c r="U18" i="8" l="1"/>
  <c r="U16" i="8"/>
  <c r="U14" i="8"/>
  <c r="U7" i="8"/>
  <c r="S22" i="6"/>
  <c r="S20" i="6"/>
  <c r="S11" i="6"/>
  <c r="S17" i="6"/>
  <c r="S7" i="6"/>
  <c r="S14" i="6"/>
  <c r="S12" i="6"/>
  <c r="S15" i="6"/>
  <c r="S13" i="5" l="1"/>
  <c r="S17" i="5"/>
  <c r="S14" i="5"/>
  <c r="S21" i="5"/>
  <c r="S18" i="5"/>
  <c r="S11" i="5"/>
  <c r="S6" i="6"/>
  <c r="S21" i="6"/>
  <c r="S8" i="6"/>
  <c r="U36" i="11"/>
  <c r="S28" i="11"/>
  <c r="U28" i="11" s="1"/>
  <c r="S39" i="11"/>
  <c r="U39" i="11" s="1"/>
  <c r="S18" i="11"/>
  <c r="S9" i="11"/>
  <c r="S55" i="11"/>
  <c r="S11" i="11"/>
  <c r="S25" i="11"/>
  <c r="S61" i="11"/>
  <c r="S34" i="11"/>
  <c r="S54" i="11"/>
  <c r="S29" i="11"/>
  <c r="S49" i="11"/>
  <c r="S47" i="11"/>
  <c r="S69" i="11"/>
  <c r="S14" i="11"/>
  <c r="S37" i="11"/>
  <c r="S53" i="11"/>
  <c r="S52" i="11"/>
  <c r="S21" i="11"/>
  <c r="S7" i="11"/>
  <c r="U7" i="11" s="1"/>
  <c r="S46" i="11"/>
  <c r="S30" i="11"/>
  <c r="S23" i="11"/>
  <c r="S26" i="11"/>
  <c r="S38" i="11"/>
  <c r="S50" i="11"/>
  <c r="S42" i="11"/>
  <c r="S43" i="11"/>
  <c r="S44" i="11"/>
  <c r="S45" i="11"/>
  <c r="S22" i="11"/>
  <c r="S19" i="11"/>
  <c r="S31" i="11"/>
  <c r="S15" i="11"/>
  <c r="S12" i="11"/>
  <c r="S27" i="11"/>
  <c r="S20" i="11"/>
  <c r="U20" i="11" s="1"/>
  <c r="S41" i="11"/>
  <c r="U41" i="11" s="1"/>
  <c r="S64" i="11"/>
  <c r="U64" i="11" s="1"/>
  <c r="S78" i="11"/>
  <c r="U78" i="11" s="1"/>
  <c r="S80" i="11"/>
  <c r="U80" i="11" s="1"/>
  <c r="S79" i="11"/>
  <c r="U79" i="11" s="1"/>
  <c r="S73" i="11"/>
  <c r="S62" i="11"/>
  <c r="U62" i="11" s="1"/>
  <c r="S70" i="11"/>
  <c r="U70" i="11" s="1"/>
  <c r="S40" i="11"/>
  <c r="U40" i="11" s="1"/>
  <c r="S60" i="11"/>
  <c r="U60" i="11" s="1"/>
  <c r="S56" i="11"/>
  <c r="U56" i="11" s="1"/>
  <c r="S81" i="11"/>
  <c r="U81" i="11" s="1"/>
  <c r="S65" i="11"/>
  <c r="U65" i="11" s="1"/>
  <c r="S35" i="11"/>
  <c r="S82" i="11"/>
  <c r="U82" i="11" s="1"/>
  <c r="S74" i="11"/>
  <c r="U74" i="11" s="1"/>
  <c r="S75" i="11"/>
  <c r="U75" i="11" s="1"/>
  <c r="S77" i="11"/>
  <c r="U77" i="11" s="1"/>
  <c r="S71" i="11"/>
  <c r="U71" i="11" s="1"/>
  <c r="S66" i="11"/>
  <c r="U66" i="11" s="1"/>
  <c r="S57" i="11"/>
  <c r="U57" i="11" s="1"/>
  <c r="S58" i="11"/>
  <c r="U58" i="11" s="1"/>
  <c r="S67" i="11"/>
  <c r="U67" i="11" s="1"/>
  <c r="S63" i="11"/>
  <c r="U63" i="11" s="1"/>
  <c r="S72" i="11"/>
  <c r="U72" i="11" s="1"/>
  <c r="S76" i="11"/>
  <c r="S68" i="11"/>
  <c r="U68" i="11" s="1"/>
  <c r="S59" i="11"/>
  <c r="U59" i="11" s="1"/>
  <c r="U73" i="11"/>
  <c r="U35" i="11"/>
  <c r="U76" i="11"/>
  <c r="S20" i="5" l="1"/>
  <c r="U20" i="5" s="1"/>
  <c r="S25" i="5"/>
  <c r="U25" i="5" s="1"/>
  <c r="S12" i="5"/>
  <c r="U12" i="5" s="1"/>
  <c r="U13" i="4"/>
  <c r="S18" i="4"/>
  <c r="U18" i="4" s="1"/>
  <c r="S7" i="4"/>
  <c r="U7" i="4" s="1"/>
  <c r="S11" i="4"/>
  <c r="U11" i="4" s="1"/>
  <c r="S10" i="4"/>
  <c r="U10" i="4" s="1"/>
  <c r="S12" i="4"/>
  <c r="U12" i="4" s="1"/>
  <c r="S9" i="4"/>
  <c r="U9" i="4" s="1"/>
  <c r="S20" i="8"/>
  <c r="U20" i="8" s="1"/>
  <c r="S21" i="8"/>
  <c r="U21" i="8" s="1"/>
  <c r="S19" i="8"/>
  <c r="U19" i="8" s="1"/>
  <c r="U15" i="11"/>
  <c r="U12" i="11"/>
  <c r="U27" i="11"/>
  <c r="U26" i="11"/>
  <c r="U38" i="11"/>
  <c r="U50" i="11"/>
  <c r="U42" i="11"/>
  <c r="U43" i="11"/>
  <c r="U44" i="11"/>
  <c r="U45" i="11"/>
  <c r="U22" i="11"/>
  <c r="U19" i="11"/>
  <c r="U31" i="11"/>
  <c r="U46" i="11"/>
  <c r="U53" i="11"/>
  <c r="U47" i="11"/>
  <c r="U34" i="11"/>
  <c r="S10" i="9"/>
  <c r="U10" i="9" s="1"/>
  <c r="S11" i="9"/>
  <c r="U11" i="9" s="1"/>
  <c r="S14" i="9"/>
  <c r="S16" i="9"/>
  <c r="U16" i="9" s="1"/>
  <c r="S6" i="9"/>
  <c r="S15" i="9"/>
  <c r="U15" i="9" s="1"/>
  <c r="S17" i="9"/>
  <c r="S9" i="6"/>
  <c r="U9" i="6" s="1"/>
  <c r="S16" i="6"/>
  <c r="U16" i="6" s="1"/>
  <c r="S13" i="6"/>
  <c r="U13" i="6" s="1"/>
  <c r="S19" i="6"/>
  <c r="U19" i="6" s="1"/>
  <c r="S18" i="6"/>
  <c r="U18" i="6" s="1"/>
  <c r="S23" i="6"/>
  <c r="U23" i="6" s="1"/>
  <c r="S6" i="4"/>
  <c r="U6" i="4" s="1"/>
  <c r="U8" i="6"/>
  <c r="U21" i="6"/>
  <c r="U6" i="6"/>
  <c r="U15" i="6"/>
  <c r="U12" i="6"/>
  <c r="U14" i="6"/>
  <c r="U7" i="6"/>
  <c r="U17" i="6"/>
  <c r="U11" i="6"/>
  <c r="U20" i="6"/>
  <c r="U22" i="6"/>
  <c r="S10" i="6"/>
  <c r="U10" i="6" s="1"/>
  <c r="U8" i="10"/>
  <c r="U18" i="10"/>
  <c r="U10" i="10"/>
  <c r="U16" i="10"/>
  <c r="U13" i="10"/>
  <c r="U15" i="10"/>
  <c r="U17" i="10"/>
  <c r="U19" i="10"/>
  <c r="U9" i="10"/>
  <c r="U7" i="10"/>
  <c r="U14" i="10"/>
  <c r="U11" i="10"/>
  <c r="U12" i="10"/>
  <c r="U21" i="10"/>
  <c r="U20" i="10"/>
  <c r="U23" i="10"/>
  <c r="U24" i="10"/>
  <c r="U25" i="10"/>
  <c r="U22" i="10"/>
  <c r="S6" i="10"/>
  <c r="U6" i="10" s="1"/>
  <c r="S12" i="8"/>
  <c r="U12" i="8" s="1"/>
  <c r="U14" i="9"/>
  <c r="U6" i="9"/>
  <c r="U17" i="9"/>
  <c r="U7" i="9"/>
  <c r="U9" i="9"/>
  <c r="U12" i="9"/>
  <c r="U8" i="9"/>
  <c r="S13" i="9"/>
  <c r="U13" i="9" s="1"/>
  <c r="U18" i="11"/>
  <c r="U9" i="11"/>
  <c r="U55" i="11"/>
  <c r="U11" i="11"/>
  <c r="U25" i="11"/>
  <c r="U61" i="11"/>
  <c r="U54" i="11"/>
  <c r="U29" i="11"/>
  <c r="U49" i="11"/>
  <c r="U69" i="11"/>
  <c r="U14" i="11"/>
  <c r="U37" i="11"/>
  <c r="U52" i="11"/>
  <c r="U21" i="11"/>
  <c r="U30" i="11"/>
  <c r="U23" i="11"/>
  <c r="S33" i="11"/>
  <c r="U33" i="11" s="1"/>
  <c r="U10" i="5"/>
  <c r="U9" i="5"/>
  <c r="U24" i="5"/>
  <c r="U22" i="5"/>
  <c r="U23" i="5"/>
  <c r="U26" i="5"/>
  <c r="U16" i="5"/>
  <c r="U15" i="5"/>
  <c r="U19" i="5"/>
  <c r="U11" i="5"/>
  <c r="U18" i="5"/>
  <c r="U21" i="5"/>
  <c r="U14" i="5"/>
  <c r="U17" i="5"/>
  <c r="U13" i="5"/>
  <c r="S8" i="5"/>
  <c r="U8" i="5" s="1"/>
  <c r="S6" i="5"/>
  <c r="U6" i="5" s="1"/>
  <c r="S7" i="5"/>
  <c r="U7" i="5" s="1"/>
  <c r="S14" i="4"/>
  <c r="U14" i="4" s="1"/>
  <c r="S8" i="4"/>
  <c r="U8" i="4" s="1"/>
  <c r="S15" i="4"/>
  <c r="U15" i="4" s="1"/>
  <c r="S23" i="4"/>
  <c r="U23" i="4" s="1"/>
  <c r="S17" i="4"/>
  <c r="U17" i="4" s="1"/>
  <c r="S24" i="4"/>
  <c r="U24" i="4" s="1"/>
  <c r="S16" i="4"/>
  <c r="U16" i="4" s="1"/>
  <c r="S21" i="4"/>
  <c r="U21" i="4" s="1"/>
  <c r="S19" i="4"/>
  <c r="U19" i="4" s="1"/>
  <c r="S22" i="4"/>
  <c r="U22" i="4" s="1"/>
  <c r="S20" i="4"/>
  <c r="U20" i="4" s="1"/>
  <c r="S8" i="8"/>
  <c r="U8" i="8" s="1"/>
  <c r="S15" i="8"/>
  <c r="U15" i="8" s="1"/>
  <c r="S11" i="8"/>
  <c r="U11" i="8" s="1"/>
  <c r="S13" i="8"/>
  <c r="U13" i="8" s="1"/>
  <c r="S9" i="8"/>
  <c r="U9" i="8" s="1"/>
  <c r="S6" i="8"/>
  <c r="U6" i="8" s="1"/>
  <c r="S17" i="8"/>
  <c r="U17" i="8" s="1"/>
  <c r="S10" i="8"/>
  <c r="U10" i="8" s="1"/>
</calcChain>
</file>

<file path=xl/sharedStrings.xml><?xml version="1.0" encoding="utf-8"?>
<sst xmlns="http://schemas.openxmlformats.org/spreadsheetml/2006/main" count="800" uniqueCount="133">
  <si>
    <t>Приложение № 5*                                            
к приказу департамента образования 
от 26.08.2025  №  252-пк/3.2</t>
  </si>
  <si>
    <t>от _________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</si>
  <si>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</si>
  <si>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</si>
  <si>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</si>
  <si>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</si>
  <si>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</si>
  <si>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</si>
  <si>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</si>
  <si>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</si>
  <si>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</si>
  <si>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6</t>
  </si>
  <si>
    <t>7</t>
  </si>
  <si>
    <t>8</t>
  </si>
  <si>
    <t>9</t>
  </si>
  <si>
    <t>10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</si>
  <si>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</si>
  <si>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</si>
  <si>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</si>
  <si>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</si>
  <si>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ж</t>
  </si>
  <si>
    <t>9в</t>
  </si>
  <si>
    <t>русский язык</t>
  </si>
  <si>
    <t>11.04.2010.</t>
  </si>
  <si>
    <t>м</t>
  </si>
  <si>
    <t>10б</t>
  </si>
  <si>
    <t>28.06.2009</t>
  </si>
  <si>
    <t>11а</t>
  </si>
  <si>
    <t>Председатель жюри:</t>
  </si>
  <si>
    <t>Члены жюри:</t>
  </si>
  <si>
    <t>5д</t>
  </si>
  <si>
    <t>02.08.2012</t>
  </si>
  <si>
    <t>7б</t>
  </si>
  <si>
    <t>11б</t>
  </si>
  <si>
    <t>6д</t>
  </si>
  <si>
    <t>9б</t>
  </si>
  <si>
    <t>9г</t>
  </si>
  <si>
    <t>28 08 2010</t>
  </si>
  <si>
    <t>9И</t>
  </si>
  <si>
    <t>10 09 2010</t>
  </si>
  <si>
    <t>18 11 2009</t>
  </si>
  <si>
    <t>17 03 2010</t>
  </si>
  <si>
    <t>9Е</t>
  </si>
  <si>
    <t>21 06 2010</t>
  </si>
  <si>
    <t>9Ж</t>
  </si>
  <si>
    <t>01 06 2010</t>
  </si>
  <si>
    <t>06 03 2010</t>
  </si>
  <si>
    <t>19 09 2012</t>
  </si>
  <si>
    <t>31 10 2012</t>
  </si>
  <si>
    <t>5е</t>
  </si>
  <si>
    <t>10.09.2013</t>
  </si>
  <si>
    <t>18,02.2014</t>
  </si>
  <si>
    <t>2.,5</t>
  </si>
  <si>
    <t>11.10 2013</t>
  </si>
  <si>
    <t>5з</t>
  </si>
  <si>
    <t>6в</t>
  </si>
  <si>
    <t>11В</t>
  </si>
  <si>
    <t>10В</t>
  </si>
  <si>
    <t>28.07.2009</t>
  </si>
  <si>
    <t>9Д</t>
  </si>
  <si>
    <t>5Г</t>
  </si>
  <si>
    <t>6б</t>
  </si>
  <si>
    <t>04,10,2013</t>
  </si>
  <si>
    <t>6ф</t>
  </si>
  <si>
    <t>7а</t>
  </si>
  <si>
    <t>12.11.2011</t>
  </si>
  <si>
    <t>7д</t>
  </si>
  <si>
    <t>5ж</t>
  </si>
  <si>
    <t>04.08.2014</t>
  </si>
  <si>
    <t xml:space="preserve">м </t>
  </si>
  <si>
    <t>5б</t>
  </si>
  <si>
    <t>8б</t>
  </si>
  <si>
    <t>9а</t>
  </si>
  <si>
    <t>7и</t>
  </si>
  <si>
    <t>10а</t>
  </si>
  <si>
    <t>9з</t>
  </si>
  <si>
    <t>8е</t>
  </si>
  <si>
    <t>8д</t>
  </si>
  <si>
    <t>8и</t>
  </si>
  <si>
    <t>6г</t>
  </si>
  <si>
    <t>6ж</t>
  </si>
  <si>
    <t>6е</t>
  </si>
  <si>
    <t>6и</t>
  </si>
  <si>
    <t>8а</t>
  </si>
  <si>
    <t>8в</t>
  </si>
  <si>
    <t>24.02.2011</t>
  </si>
  <si>
    <t>8з</t>
  </si>
  <si>
    <t>победитель</t>
  </si>
  <si>
    <t>призер</t>
  </si>
  <si>
    <t>Протокол школьного этапа Всероссийской олимпиады школьников в 2025/2026 учебном году  
по русскому языку в 5 классах</t>
  </si>
  <si>
    <t>Протокол школьного этапа Всероссийской олимпиады школьников в 2025/2026 учебном году  
по русскому языку в 6 классах</t>
  </si>
  <si>
    <t>Протокол школьного этапа Всероссийской олимпиады школьников в 2025/2026 учебном году  
по русскому языку в 7 классах</t>
  </si>
  <si>
    <t>Протокол школьного этапа Всероссийской олимпиады школьников в 2025/2026 учебном году  
по русскому языку в 8 классах</t>
  </si>
  <si>
    <t>Протокол школьного этапа Всероссийской олимпиады школьников в 2025/2026 учебном году  
по русскому языку в 11 классах</t>
  </si>
  <si>
    <t>Протокол школьного этапа Всероссийской олимпиады школьников в 2025/2026 учебном году  
по русскому языку в 10 классах</t>
  </si>
  <si>
    <t>Протокол школьного этапа Всероссийской олимпиады школьников в 2025/2026 учебном году  
по русскому языку в 9 классах</t>
  </si>
  <si>
    <t>Ж</t>
  </si>
  <si>
    <t>5в</t>
  </si>
  <si>
    <t>М</t>
  </si>
  <si>
    <t>1</t>
  </si>
  <si>
    <t>3</t>
  </si>
  <si>
    <t>4</t>
  </si>
  <si>
    <t>5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</si>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</sst>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09]m/d/yyyy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4" fillId="0" borderId="0"/>
    <xf numFmtId="9" fontId="9" fillId="0" borderId="0" applyFill="0" applyBorder="0" applyAlignment="0" applyProtection="0"/>
    <xf numFmtId="164" fontId="15" fillId="0" borderId="0"/>
    <xf numFmtId="0" fontId="1" fillId="0" borderId="0"/>
    <xf numFmtId="9" fontId="18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3" fillId="2" borderId="0" xfId="1" applyFont="1" applyFill="1" applyAlignment="1">
      <alignment horizontal="centerContinuous" vertical="top"/>
    </xf>
    <xf numFmtId="0" fontId="2" fillId="0" borderId="0" xfId="1" applyFont="1" applyFill="1" applyBorder="1" applyAlignment="1">
      <alignment horizontal="left"/>
    </xf>
    <xf numFmtId="0" fontId="8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top" wrapText="1"/>
    </xf>
    <xf numFmtId="0" fontId="8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Continuous" vertical="top"/>
    </xf>
    <xf numFmtId="49" fontId="8" fillId="0" borderId="5" xfId="1" applyNumberFormat="1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3" applyFont="1" applyAlignment="1">
      <alignment horizontal="center" vertical="top"/>
    </xf>
    <xf numFmtId="0" fontId="6" fillId="0" borderId="0" xfId="3" applyFont="1" applyAlignment="1">
      <alignment horizontal="centerContinuous" vertical="center" wrapText="1"/>
    </xf>
    <xf numFmtId="0" fontId="6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top"/>
    </xf>
    <xf numFmtId="0" fontId="7" fillId="0" borderId="0" xfId="3" applyFont="1" applyAlignment="1">
      <alignment horizontal="centerContinuous" vertical="center"/>
    </xf>
    <xf numFmtId="49" fontId="7" fillId="2" borderId="3" xfId="3" applyNumberFormat="1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10" fillId="0" borderId="5" xfId="3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0" fontId="2" fillId="0" borderId="6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14" fontId="4" fillId="0" borderId="5" xfId="3" applyNumberFormat="1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9" fontId="9" fillId="2" borderId="6" xfId="4" applyNumberForma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14" fontId="10" fillId="2" borderId="5" xfId="3" applyNumberFormat="1" applyFont="1" applyFill="1" applyBorder="1" applyAlignment="1">
      <alignment horizontal="center" vertical="center" wrapText="1"/>
    </xf>
    <xf numFmtId="0" fontId="3" fillId="0" borderId="5" xfId="2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" fillId="0" borderId="5" xfId="2" applyNumberFormat="1" applyFont="1" applyFill="1" applyBorder="1" applyAlignment="1">
      <alignment horizontal="center" vertical="center"/>
    </xf>
    <xf numFmtId="9" fontId="9" fillId="2" borderId="5" xfId="4" applyNumberFormat="1" applyFill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14" fontId="10" fillId="3" borderId="8" xfId="0" applyNumberFormat="1" applyFont="1" applyFill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4" borderId="5" xfId="1" applyFont="1" applyFill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/>
    </xf>
    <xf numFmtId="0" fontId="13" fillId="0" borderId="5" xfId="1" applyFont="1" applyBorder="1" applyAlignment="1" applyProtection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14" fontId="12" fillId="0" borderId="5" xfId="0" applyNumberFormat="1" applyFont="1" applyBorder="1" applyAlignment="1" applyProtection="1">
      <alignment horizontal="center" vertical="center"/>
    </xf>
    <xf numFmtId="14" fontId="10" fillId="4" borderId="5" xfId="0" applyNumberFormat="1" applyFont="1" applyFill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165" fontId="2" fillId="4" borderId="5" xfId="0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17" fillId="0" borderId="5" xfId="0" applyFont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 applyProtection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9" fontId="10" fillId="2" borderId="6" xfId="4" applyNumberFormat="1" applyFont="1" applyFill="1" applyBorder="1" applyAlignment="1">
      <alignment horizontal="center" vertical="center"/>
    </xf>
    <xf numFmtId="14" fontId="2" fillId="0" borderId="11" xfId="1" applyNumberFormat="1" applyFont="1" applyFill="1" applyBorder="1" applyAlignment="1">
      <alignment horizontal="center" vertical="center" wrapText="1"/>
    </xf>
    <xf numFmtId="14" fontId="4" fillId="0" borderId="8" xfId="3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14" fontId="10" fillId="2" borderId="0" xfId="3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top" wrapText="1"/>
    </xf>
    <xf numFmtId="0" fontId="2" fillId="0" borderId="5" xfId="1" applyNumberFormat="1" applyFont="1" applyFill="1" applyBorder="1" applyAlignment="1">
      <alignment horizontal="center" vertical="top" wrapText="1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6" xfId="2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6" xfId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1" applyFont="1" applyBorder="1" applyAlignment="1">
      <alignment wrapText="1"/>
    </xf>
    <xf numFmtId="0" fontId="2" fillId="2" borderId="6" xfId="1" applyFont="1" applyFill="1" applyBorder="1" applyAlignment="1">
      <alignment horizontal="center" wrapText="1"/>
    </xf>
    <xf numFmtId="9" fontId="4" fillId="2" borderId="6" xfId="7" applyNumberFormat="1" applyFont="1" applyFill="1" applyBorder="1" applyAlignment="1">
      <alignment horizont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9" fontId="2" fillId="2" borderId="6" xfId="4" applyNumberFormat="1" applyFont="1" applyFill="1" applyBorder="1" applyAlignment="1">
      <alignment horizontal="center" vertical="center" wrapText="1"/>
    </xf>
    <xf numFmtId="0" fontId="8" fillId="0" borderId="6" xfId="1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1" applyFont="1" applyBorder="1" applyAlignment="1">
      <alignment vertical="center" wrapText="1"/>
    </xf>
    <xf numFmtId="49" fontId="6" fillId="0" borderId="5" xfId="1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9" xfId="1" applyNumberFormat="1" applyFont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49" fontId="10" fillId="2" borderId="3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3" applyFont="1" applyFill="1" applyAlignment="1">
      <alignment vertical="top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</cellXfs>
  <cellStyles count="8">
    <cellStyle name="Excel Built-in Normal" xfId="5"/>
    <cellStyle name="Обычный" xfId="0" builtinId="0"/>
    <cellStyle name="Обычный 2" xfId="3"/>
    <cellStyle name="Обычный 3" xfId="6"/>
    <cellStyle name="Обычный_итоги город 9-11" xfId="2"/>
    <cellStyle name="Обычный_Прил 3 Призеры района 2012-2013" xfId="1"/>
    <cellStyle name="Процентный" xfId="7" builtinId="5"/>
    <cellStyle name="Процент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82"/>
  <sheetViews>
    <sheetView zoomScale="80" zoomScaleNormal="80" workbookViewId="0">
      <pane xSplit="1" ySplit="5" topLeftCell="B6" activePane="bottomRight" state="frozen"/>
      <selection activeCell="AB31" sqref="AB31"/>
      <selection pane="topRight" activeCell="AB31" sqref="AB31"/>
      <selection pane="bottomLeft" activeCell="AB31" sqref="AB31"/>
      <selection pane="bottomRight" activeCell="I1" sqref="I1:I1048576"/>
    </sheetView>
  </sheetViews>
  <sheetFormatPr defaultRowHeight="18.75" x14ac:dyDescent="0.3"/>
  <cols>
    <col min="1" max="1" width="5.140625" style="1" customWidth="1"/>
    <col min="2" max="2" width="10.7109375" style="2" customWidth="1"/>
    <col min="3" max="3" width="7.28515625" style="173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95" customWidth="1"/>
    <col min="10" max="12" width="5.5703125" style="95" customWidth="1"/>
    <col min="13" max="18" width="6.28515625" style="192" customWidth="1"/>
    <col min="19" max="19" width="9.140625" style="192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198" t="s">
        <v>89</v>
      </c>
      <c r="B2" s="198"/>
      <c r="C2" s="198"/>
      <c r="D2" s="198"/>
      <c r="E2" s="198"/>
      <c r="F2" s="198"/>
      <c r="G2" s="198"/>
      <c r="H2" s="198"/>
      <c r="T2" s="9"/>
      <c r="U2" s="9"/>
    </row>
    <row r="3" spans="1:22" x14ac:dyDescent="0.25">
      <c r="A3" s="22"/>
      <c r="B3" s="23"/>
      <c r="C3" s="174"/>
      <c r="D3" s="24"/>
      <c r="E3" s="25"/>
      <c r="F3" s="25"/>
      <c r="G3" s="25"/>
      <c r="H3" s="25"/>
      <c r="T3" s="10" t="s">
        <v>1</v>
      </c>
      <c r="U3" s="9"/>
    </row>
    <row r="4" spans="1:22" ht="18.75" customHeight="1" x14ac:dyDescent="0.3">
      <c r="A4" s="11"/>
      <c r="B4" s="12"/>
      <c r="C4" s="175"/>
      <c r="E4" s="13"/>
      <c r="F4" s="14"/>
      <c r="G4" s="15"/>
      <c r="H4" s="6"/>
      <c r="I4" s="195" t="s">
        <v>2</v>
      </c>
      <c r="J4" s="196"/>
      <c r="K4" s="196"/>
      <c r="L4" s="196"/>
      <c r="M4" s="197"/>
      <c r="N4" s="193"/>
      <c r="O4" s="193"/>
      <c r="P4" s="193"/>
      <c r="Q4" s="193"/>
      <c r="R4" s="193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76" t="s">
        <v>5</v>
      </c>
      <c r="D5" s="18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28" customFormat="1" ht="15.75" x14ac:dyDescent="0.25">
      <c r="A6" s="140" t="s">
        <v>99</v>
      </c>
      <c r="B6" s="150">
        <v>217</v>
      </c>
      <c r="C6" s="177">
        <v>5078</v>
      </c>
      <c r="D6" s="151" t="s">
        <v>96</v>
      </c>
      <c r="E6" s="73">
        <v>41810</v>
      </c>
      <c r="F6" s="141">
        <v>90</v>
      </c>
      <c r="G6" s="152" t="s">
        <v>97</v>
      </c>
      <c r="H6" s="142" t="s">
        <v>22</v>
      </c>
      <c r="I6" s="158">
        <v>5</v>
      </c>
      <c r="J6" s="163">
        <v>2.5</v>
      </c>
      <c r="K6" s="163">
        <v>1</v>
      </c>
      <c r="L6" s="163">
        <v>3</v>
      </c>
      <c r="M6" s="163">
        <v>3</v>
      </c>
      <c r="N6" s="163">
        <v>7</v>
      </c>
      <c r="O6" s="163">
        <v>1</v>
      </c>
      <c r="P6" s="163">
        <v>12</v>
      </c>
      <c r="Q6" s="163">
        <v>3</v>
      </c>
      <c r="R6" s="163">
        <v>3</v>
      </c>
      <c r="S6" s="159">
        <f>SUM(I6:R6)</f>
        <v>40.5</v>
      </c>
      <c r="T6" s="154">
        <v>48</v>
      </c>
      <c r="U6" s="155">
        <f>S6/T6</f>
        <v>0.84375</v>
      </c>
      <c r="V6" s="157" t="s">
        <v>87</v>
      </c>
    </row>
    <row r="7" spans="1:22" s="95" customFormat="1" ht="24.95" customHeight="1" x14ac:dyDescent="0.25">
      <c r="A7" s="156">
        <v>2</v>
      </c>
      <c r="B7" s="157">
        <v>220</v>
      </c>
      <c r="C7" s="178">
        <v>5154</v>
      </c>
      <c r="D7" s="187" t="s">
        <v>20</v>
      </c>
      <c r="E7" s="75">
        <v>41716</v>
      </c>
      <c r="F7" s="141">
        <v>90</v>
      </c>
      <c r="G7" s="35" t="s">
        <v>49</v>
      </c>
      <c r="H7" s="36" t="s">
        <v>22</v>
      </c>
      <c r="I7" s="158">
        <v>5</v>
      </c>
      <c r="J7" s="158">
        <v>4</v>
      </c>
      <c r="K7" s="158">
        <v>1</v>
      </c>
      <c r="L7" s="158">
        <v>4</v>
      </c>
      <c r="M7" s="159">
        <v>3</v>
      </c>
      <c r="N7" s="159">
        <v>7</v>
      </c>
      <c r="O7" s="159">
        <v>1</v>
      </c>
      <c r="P7" s="159">
        <v>12</v>
      </c>
      <c r="Q7" s="159">
        <v>0</v>
      </c>
      <c r="R7" s="159">
        <v>3</v>
      </c>
      <c r="S7" s="159">
        <f t="shared" ref="S7" si="0">SUM(I7:R7)</f>
        <v>40</v>
      </c>
      <c r="T7" s="159">
        <v>48</v>
      </c>
      <c r="U7" s="155">
        <f>S7/T7</f>
        <v>0.83333333333333337</v>
      </c>
      <c r="V7" s="157" t="s">
        <v>87</v>
      </c>
    </row>
    <row r="8" spans="1:22" s="95" customFormat="1" ht="24.95" customHeight="1" x14ac:dyDescent="0.25">
      <c r="A8" s="140" t="s">
        <v>100</v>
      </c>
      <c r="B8" s="150">
        <v>217</v>
      </c>
      <c r="C8" s="177">
        <v>5080</v>
      </c>
      <c r="D8" s="151" t="s">
        <v>96</v>
      </c>
      <c r="E8" s="73">
        <v>41892</v>
      </c>
      <c r="F8" s="141">
        <v>90</v>
      </c>
      <c r="G8" s="152" t="s">
        <v>97</v>
      </c>
      <c r="H8" s="142" t="s">
        <v>22</v>
      </c>
      <c r="I8" s="158">
        <v>0</v>
      </c>
      <c r="J8" s="163">
        <v>2</v>
      </c>
      <c r="K8" s="163">
        <v>1</v>
      </c>
      <c r="L8" s="163">
        <v>7</v>
      </c>
      <c r="M8" s="163">
        <v>3</v>
      </c>
      <c r="N8" s="163">
        <v>7</v>
      </c>
      <c r="O8" s="163">
        <v>1</v>
      </c>
      <c r="P8" s="163">
        <v>12</v>
      </c>
      <c r="Q8" s="163">
        <v>3</v>
      </c>
      <c r="R8" s="163">
        <v>3</v>
      </c>
      <c r="S8" s="159">
        <f t="shared" ref="S8:S35" si="1">SUM(I8:R8)</f>
        <v>39</v>
      </c>
      <c r="T8" s="154">
        <v>48</v>
      </c>
      <c r="U8" s="155">
        <f t="shared" ref="U8:U39" si="2">S8/T8</f>
        <v>0.8125</v>
      </c>
      <c r="V8" s="164" t="s">
        <v>88</v>
      </c>
    </row>
    <row r="9" spans="1:22" s="95" customFormat="1" ht="24.95" customHeight="1" x14ac:dyDescent="0.25">
      <c r="A9" s="156">
        <v>4</v>
      </c>
      <c r="B9" s="161">
        <v>314</v>
      </c>
      <c r="C9" s="179">
        <v>5121</v>
      </c>
      <c r="D9" s="188" t="s">
        <v>20</v>
      </c>
      <c r="E9" s="162">
        <v>41661</v>
      </c>
      <c r="F9" s="143">
        <v>90</v>
      </c>
      <c r="G9" s="35" t="s">
        <v>30</v>
      </c>
      <c r="H9" s="36" t="s">
        <v>22</v>
      </c>
      <c r="I9" s="158">
        <v>5</v>
      </c>
      <c r="J9" s="163">
        <v>4</v>
      </c>
      <c r="K9" s="163">
        <v>0</v>
      </c>
      <c r="L9" s="163">
        <v>4</v>
      </c>
      <c r="M9" s="163">
        <v>3</v>
      </c>
      <c r="N9" s="163">
        <v>2</v>
      </c>
      <c r="O9" s="163">
        <v>1</v>
      </c>
      <c r="P9" s="163">
        <v>12</v>
      </c>
      <c r="Q9" s="163">
        <v>1</v>
      </c>
      <c r="R9" s="163">
        <v>3</v>
      </c>
      <c r="S9" s="159">
        <f t="shared" si="1"/>
        <v>35</v>
      </c>
      <c r="T9" s="159">
        <v>48</v>
      </c>
      <c r="U9" s="160">
        <f t="shared" si="2"/>
        <v>0.72916666666666663</v>
      </c>
      <c r="V9" s="164" t="s">
        <v>88</v>
      </c>
    </row>
    <row r="10" spans="1:22" s="95" customFormat="1" ht="24.95" customHeight="1" x14ac:dyDescent="0.25">
      <c r="A10" s="140" t="s">
        <v>101</v>
      </c>
      <c r="B10" s="150">
        <v>217</v>
      </c>
      <c r="C10" s="177">
        <v>5064</v>
      </c>
      <c r="D10" s="151" t="s">
        <v>96</v>
      </c>
      <c r="E10" s="73">
        <v>41863</v>
      </c>
      <c r="F10" s="143">
        <v>90</v>
      </c>
      <c r="G10" s="152" t="s">
        <v>97</v>
      </c>
      <c r="H10" s="142" t="s">
        <v>22</v>
      </c>
      <c r="I10" s="158">
        <v>5</v>
      </c>
      <c r="J10" s="163">
        <v>2</v>
      </c>
      <c r="K10" s="163">
        <v>0</v>
      </c>
      <c r="L10" s="163">
        <v>2</v>
      </c>
      <c r="M10" s="163">
        <v>0</v>
      </c>
      <c r="N10" s="163">
        <v>7</v>
      </c>
      <c r="O10" s="163">
        <v>1</v>
      </c>
      <c r="P10" s="163">
        <v>12</v>
      </c>
      <c r="Q10" s="163">
        <v>3</v>
      </c>
      <c r="R10" s="163">
        <v>3</v>
      </c>
      <c r="S10" s="159">
        <f t="shared" si="1"/>
        <v>35</v>
      </c>
      <c r="T10" s="154">
        <v>48</v>
      </c>
      <c r="U10" s="155">
        <f t="shared" si="2"/>
        <v>0.72916666666666663</v>
      </c>
      <c r="V10" s="164" t="s">
        <v>88</v>
      </c>
    </row>
    <row r="11" spans="1:22" s="95" customFormat="1" ht="24.95" customHeight="1" x14ac:dyDescent="0.25">
      <c r="A11" s="156">
        <v>5</v>
      </c>
      <c r="B11" s="161">
        <v>314</v>
      </c>
      <c r="C11" s="179">
        <v>5129</v>
      </c>
      <c r="D11" s="188" t="s">
        <v>20</v>
      </c>
      <c r="E11" s="72">
        <v>41781</v>
      </c>
      <c r="F11" s="143">
        <v>90</v>
      </c>
      <c r="G11" s="35" t="s">
        <v>30</v>
      </c>
      <c r="H11" s="36" t="s">
        <v>22</v>
      </c>
      <c r="I11" s="158">
        <v>5</v>
      </c>
      <c r="J11" s="163">
        <v>4</v>
      </c>
      <c r="K11" s="163">
        <v>1</v>
      </c>
      <c r="L11" s="163">
        <v>3</v>
      </c>
      <c r="M11" s="163">
        <v>3</v>
      </c>
      <c r="N11" s="163">
        <v>3</v>
      </c>
      <c r="O11" s="163">
        <v>1</v>
      </c>
      <c r="P11" s="163">
        <v>12</v>
      </c>
      <c r="Q11" s="163">
        <v>1</v>
      </c>
      <c r="R11" s="163">
        <v>0</v>
      </c>
      <c r="S11" s="159">
        <f t="shared" si="1"/>
        <v>33</v>
      </c>
      <c r="T11" s="159">
        <v>48</v>
      </c>
      <c r="U11" s="160">
        <f t="shared" si="2"/>
        <v>0.6875</v>
      </c>
      <c r="V11" s="164" t="s">
        <v>88</v>
      </c>
    </row>
    <row r="12" spans="1:22" s="95" customFormat="1" ht="24.95" customHeight="1" x14ac:dyDescent="0.25">
      <c r="A12" s="140" t="s">
        <v>102</v>
      </c>
      <c r="B12" s="157">
        <v>220</v>
      </c>
      <c r="C12" s="180">
        <v>5223</v>
      </c>
      <c r="D12" s="187" t="s">
        <v>20</v>
      </c>
      <c r="E12" s="75">
        <v>41823</v>
      </c>
      <c r="F12" s="141">
        <v>90</v>
      </c>
      <c r="G12" s="35" t="s">
        <v>54</v>
      </c>
      <c r="H12" s="36" t="s">
        <v>22</v>
      </c>
      <c r="I12" s="158">
        <v>4</v>
      </c>
      <c r="J12" s="158">
        <v>4</v>
      </c>
      <c r="K12" s="158">
        <v>1</v>
      </c>
      <c r="L12" s="158">
        <v>5</v>
      </c>
      <c r="M12" s="159">
        <v>2</v>
      </c>
      <c r="N12" s="159">
        <v>7</v>
      </c>
      <c r="O12" s="159">
        <v>1</v>
      </c>
      <c r="P12" s="159">
        <v>9</v>
      </c>
      <c r="Q12" s="159">
        <v>0</v>
      </c>
      <c r="R12" s="159">
        <v>0</v>
      </c>
      <c r="S12" s="159">
        <f t="shared" si="1"/>
        <v>33</v>
      </c>
      <c r="T12" s="159">
        <v>48</v>
      </c>
      <c r="U12" s="160">
        <f t="shared" si="2"/>
        <v>0.6875</v>
      </c>
      <c r="V12" s="164" t="s">
        <v>88</v>
      </c>
    </row>
    <row r="13" spans="1:22" s="95" customFormat="1" ht="24.95" customHeight="1" x14ac:dyDescent="0.25">
      <c r="A13" s="156">
        <v>6</v>
      </c>
      <c r="B13" s="165">
        <v>217</v>
      </c>
      <c r="C13" s="177">
        <v>5063</v>
      </c>
      <c r="D13" s="151" t="s">
        <v>96</v>
      </c>
      <c r="E13" s="73">
        <v>41876</v>
      </c>
      <c r="F13" s="143">
        <v>90</v>
      </c>
      <c r="G13" s="166" t="s">
        <v>97</v>
      </c>
      <c r="H13" s="142" t="s">
        <v>22</v>
      </c>
      <c r="I13" s="163">
        <v>0</v>
      </c>
      <c r="J13" s="163">
        <v>2</v>
      </c>
      <c r="K13" s="163">
        <v>0</v>
      </c>
      <c r="L13" s="163">
        <v>4</v>
      </c>
      <c r="M13" s="163">
        <v>0</v>
      </c>
      <c r="N13" s="163">
        <v>7</v>
      </c>
      <c r="O13" s="163">
        <v>1</v>
      </c>
      <c r="P13" s="163">
        <v>12</v>
      </c>
      <c r="Q13" s="163">
        <v>3</v>
      </c>
      <c r="R13" s="163">
        <v>3</v>
      </c>
      <c r="S13" s="159">
        <f t="shared" si="1"/>
        <v>32</v>
      </c>
      <c r="T13" s="154">
        <v>48</v>
      </c>
      <c r="U13" s="155">
        <f t="shared" si="2"/>
        <v>0.66666666666666663</v>
      </c>
      <c r="V13" s="153"/>
    </row>
    <row r="14" spans="1:22" s="95" customFormat="1" ht="24.95" customHeight="1" x14ac:dyDescent="0.25">
      <c r="A14" s="140" t="s">
        <v>11</v>
      </c>
      <c r="B14" s="164">
        <v>220</v>
      </c>
      <c r="C14" s="179">
        <v>5149</v>
      </c>
      <c r="D14" s="188" t="s">
        <v>24</v>
      </c>
      <c r="E14" s="73">
        <v>41774</v>
      </c>
      <c r="F14" s="144">
        <v>90</v>
      </c>
      <c r="G14" s="44" t="s">
        <v>49</v>
      </c>
      <c r="H14" s="36" t="s">
        <v>22</v>
      </c>
      <c r="I14" s="163">
        <v>5</v>
      </c>
      <c r="J14" s="163">
        <v>3</v>
      </c>
      <c r="K14" s="163">
        <v>1</v>
      </c>
      <c r="L14" s="163">
        <v>1</v>
      </c>
      <c r="M14" s="163">
        <v>3</v>
      </c>
      <c r="N14" s="163">
        <v>7</v>
      </c>
      <c r="O14" s="163">
        <v>1</v>
      </c>
      <c r="P14" s="163">
        <v>7</v>
      </c>
      <c r="Q14" s="163">
        <v>1</v>
      </c>
      <c r="R14" s="163">
        <v>1</v>
      </c>
      <c r="S14" s="159">
        <f t="shared" si="1"/>
        <v>30</v>
      </c>
      <c r="T14" s="159">
        <v>48</v>
      </c>
      <c r="U14" s="160">
        <f t="shared" si="2"/>
        <v>0.625</v>
      </c>
      <c r="V14" s="163"/>
    </row>
    <row r="15" spans="1:22" s="95" customFormat="1" ht="24.95" customHeight="1" x14ac:dyDescent="0.25">
      <c r="A15" s="156">
        <v>7</v>
      </c>
      <c r="B15" s="164">
        <v>220</v>
      </c>
      <c r="C15" s="181">
        <v>5222</v>
      </c>
      <c r="D15" s="189" t="s">
        <v>20</v>
      </c>
      <c r="E15" s="44" t="s">
        <v>53</v>
      </c>
      <c r="F15" s="143">
        <v>90</v>
      </c>
      <c r="G15" s="44" t="s">
        <v>54</v>
      </c>
      <c r="H15" s="36" t="s">
        <v>22</v>
      </c>
      <c r="I15" s="163">
        <v>5</v>
      </c>
      <c r="J15" s="163">
        <v>4</v>
      </c>
      <c r="K15" s="163">
        <v>0</v>
      </c>
      <c r="L15" s="163">
        <v>6</v>
      </c>
      <c r="M15" s="167">
        <v>3</v>
      </c>
      <c r="N15" s="167">
        <v>7</v>
      </c>
      <c r="O15" s="167">
        <v>1</v>
      </c>
      <c r="P15" s="167">
        <v>3</v>
      </c>
      <c r="Q15" s="167">
        <v>0</v>
      </c>
      <c r="R15" s="167">
        <v>0</v>
      </c>
      <c r="S15" s="159">
        <f t="shared" si="1"/>
        <v>29</v>
      </c>
      <c r="T15" s="159">
        <v>48</v>
      </c>
      <c r="U15" s="160">
        <f t="shared" si="2"/>
        <v>0.60416666666666663</v>
      </c>
      <c r="V15" s="163"/>
    </row>
    <row r="16" spans="1:22" s="95" customFormat="1" ht="24.95" customHeight="1" x14ac:dyDescent="0.25">
      <c r="A16" s="140" t="s">
        <v>12</v>
      </c>
      <c r="B16" s="165">
        <v>217</v>
      </c>
      <c r="C16" s="177">
        <v>5067</v>
      </c>
      <c r="D16" s="151" t="s">
        <v>98</v>
      </c>
      <c r="E16" s="73">
        <v>41759</v>
      </c>
      <c r="F16" s="143">
        <v>90</v>
      </c>
      <c r="G16" s="166" t="s">
        <v>97</v>
      </c>
      <c r="H16" s="142" t="s">
        <v>22</v>
      </c>
      <c r="I16" s="163">
        <v>0</v>
      </c>
      <c r="J16" s="163">
        <v>2</v>
      </c>
      <c r="K16" s="163">
        <v>0</v>
      </c>
      <c r="L16" s="163">
        <v>2</v>
      </c>
      <c r="M16" s="163">
        <v>0</v>
      </c>
      <c r="N16" s="163">
        <v>7</v>
      </c>
      <c r="O16" s="163">
        <v>1</v>
      </c>
      <c r="P16" s="163">
        <v>12</v>
      </c>
      <c r="Q16" s="163">
        <v>2</v>
      </c>
      <c r="R16" s="163">
        <v>3</v>
      </c>
      <c r="S16" s="159">
        <f t="shared" si="1"/>
        <v>29</v>
      </c>
      <c r="T16" s="154">
        <v>48</v>
      </c>
      <c r="U16" s="155">
        <f t="shared" si="2"/>
        <v>0.60416666666666663</v>
      </c>
      <c r="V16" s="153"/>
    </row>
    <row r="17" spans="1:22" s="95" customFormat="1" ht="24.95" customHeight="1" x14ac:dyDescent="0.25">
      <c r="A17" s="156">
        <v>8</v>
      </c>
      <c r="B17" s="165">
        <v>217</v>
      </c>
      <c r="C17" s="177">
        <v>5081</v>
      </c>
      <c r="D17" s="151" t="s">
        <v>98</v>
      </c>
      <c r="E17" s="73">
        <v>41787</v>
      </c>
      <c r="F17" s="145">
        <v>90</v>
      </c>
      <c r="G17" s="166" t="s">
        <v>97</v>
      </c>
      <c r="H17" s="142" t="s">
        <v>22</v>
      </c>
      <c r="I17" s="163">
        <v>0</v>
      </c>
      <c r="J17" s="163">
        <v>3</v>
      </c>
      <c r="K17" s="163">
        <v>0</v>
      </c>
      <c r="L17" s="163">
        <v>4</v>
      </c>
      <c r="M17" s="163">
        <v>0</v>
      </c>
      <c r="N17" s="163">
        <v>7</v>
      </c>
      <c r="O17" s="163">
        <v>1</v>
      </c>
      <c r="P17" s="163">
        <v>8</v>
      </c>
      <c r="Q17" s="163">
        <v>3</v>
      </c>
      <c r="R17" s="163">
        <v>1.5</v>
      </c>
      <c r="S17" s="159">
        <f t="shared" si="1"/>
        <v>27.5</v>
      </c>
      <c r="T17" s="154">
        <v>48</v>
      </c>
      <c r="U17" s="155">
        <f t="shared" si="2"/>
        <v>0.57291666666666663</v>
      </c>
      <c r="V17" s="153"/>
    </row>
    <row r="18" spans="1:22" s="95" customFormat="1" ht="24.95" customHeight="1" x14ac:dyDescent="0.25">
      <c r="A18" s="140" t="s">
        <v>13</v>
      </c>
      <c r="B18" s="168">
        <v>314</v>
      </c>
      <c r="C18" s="179">
        <v>5116</v>
      </c>
      <c r="D18" s="188" t="s">
        <v>20</v>
      </c>
      <c r="E18" s="162">
        <v>41710</v>
      </c>
      <c r="F18" s="143">
        <v>90</v>
      </c>
      <c r="G18" s="44" t="s">
        <v>30</v>
      </c>
      <c r="H18" s="36" t="s">
        <v>22</v>
      </c>
      <c r="I18" s="163">
        <v>5</v>
      </c>
      <c r="J18" s="163">
        <v>4</v>
      </c>
      <c r="K18" s="163">
        <v>0</v>
      </c>
      <c r="L18" s="163">
        <v>3</v>
      </c>
      <c r="M18" s="163">
        <v>1</v>
      </c>
      <c r="N18" s="163">
        <v>3</v>
      </c>
      <c r="O18" s="163">
        <v>1</v>
      </c>
      <c r="P18" s="163">
        <v>6</v>
      </c>
      <c r="Q18" s="163">
        <v>1</v>
      </c>
      <c r="R18" s="163">
        <v>3</v>
      </c>
      <c r="S18" s="159">
        <f t="shared" si="1"/>
        <v>27</v>
      </c>
      <c r="T18" s="159">
        <v>48</v>
      </c>
      <c r="U18" s="160">
        <f t="shared" si="2"/>
        <v>0.5625</v>
      </c>
      <c r="V18" s="163"/>
    </row>
    <row r="19" spans="1:22" s="95" customFormat="1" ht="24.95" customHeight="1" x14ac:dyDescent="0.25">
      <c r="A19" s="156">
        <v>9</v>
      </c>
      <c r="B19" s="164">
        <v>220</v>
      </c>
      <c r="C19" s="181">
        <v>5169</v>
      </c>
      <c r="D19" s="189" t="s">
        <v>24</v>
      </c>
      <c r="E19" s="75">
        <v>41733</v>
      </c>
      <c r="F19" s="143">
        <v>90</v>
      </c>
      <c r="G19" s="44" t="s">
        <v>49</v>
      </c>
      <c r="H19" s="36" t="s">
        <v>22</v>
      </c>
      <c r="I19" s="163">
        <v>5</v>
      </c>
      <c r="J19" s="163">
        <v>3.5</v>
      </c>
      <c r="K19" s="163">
        <v>1</v>
      </c>
      <c r="L19" s="163">
        <v>0</v>
      </c>
      <c r="M19" s="167">
        <v>3</v>
      </c>
      <c r="N19" s="167">
        <v>7</v>
      </c>
      <c r="O19" s="167">
        <v>1</v>
      </c>
      <c r="P19" s="167">
        <v>6</v>
      </c>
      <c r="Q19" s="167">
        <v>0</v>
      </c>
      <c r="R19" s="167">
        <v>0</v>
      </c>
      <c r="S19" s="159">
        <f t="shared" si="1"/>
        <v>26.5</v>
      </c>
      <c r="T19" s="159">
        <v>48</v>
      </c>
      <c r="U19" s="160">
        <f t="shared" si="2"/>
        <v>0.55208333333333337</v>
      </c>
      <c r="V19" s="163"/>
    </row>
    <row r="20" spans="1:22" s="95" customFormat="1" ht="24.95" customHeight="1" x14ac:dyDescent="0.25">
      <c r="A20" s="140" t="s">
        <v>14</v>
      </c>
      <c r="B20" s="164">
        <v>315</v>
      </c>
      <c r="C20" s="181">
        <v>5092</v>
      </c>
      <c r="D20" s="189" t="s">
        <v>24</v>
      </c>
      <c r="E20" s="75">
        <v>42021</v>
      </c>
      <c r="F20" s="143">
        <v>90</v>
      </c>
      <c r="G20" s="44" t="s">
        <v>60</v>
      </c>
      <c r="H20" s="36" t="s">
        <v>22</v>
      </c>
      <c r="I20" s="163">
        <v>4</v>
      </c>
      <c r="J20" s="163">
        <v>2.5</v>
      </c>
      <c r="K20" s="163">
        <v>0</v>
      </c>
      <c r="L20" s="163">
        <v>8</v>
      </c>
      <c r="M20" s="167">
        <v>3</v>
      </c>
      <c r="N20" s="167">
        <v>0</v>
      </c>
      <c r="O20" s="167">
        <v>1</v>
      </c>
      <c r="P20" s="167">
        <v>4</v>
      </c>
      <c r="Q20" s="167">
        <v>2</v>
      </c>
      <c r="R20" s="167">
        <v>1</v>
      </c>
      <c r="S20" s="159">
        <f t="shared" si="1"/>
        <v>25.5</v>
      </c>
      <c r="T20" s="159">
        <v>48</v>
      </c>
      <c r="U20" s="160">
        <f t="shared" si="2"/>
        <v>0.53125</v>
      </c>
      <c r="V20" s="163"/>
    </row>
    <row r="21" spans="1:22" s="95" customFormat="1" ht="24.95" customHeight="1" x14ac:dyDescent="0.25">
      <c r="A21" s="156">
        <v>10</v>
      </c>
      <c r="B21" s="164">
        <v>220</v>
      </c>
      <c r="C21" s="182">
        <v>5153</v>
      </c>
      <c r="D21" s="189" t="s">
        <v>20</v>
      </c>
      <c r="E21" s="75">
        <v>41763</v>
      </c>
      <c r="F21" s="143">
        <v>90</v>
      </c>
      <c r="G21" s="44" t="s">
        <v>49</v>
      </c>
      <c r="H21" s="36" t="s">
        <v>22</v>
      </c>
      <c r="I21" s="163">
        <v>5</v>
      </c>
      <c r="J21" s="163">
        <v>4</v>
      </c>
      <c r="K21" s="163">
        <v>1</v>
      </c>
      <c r="L21" s="163">
        <v>1</v>
      </c>
      <c r="M21" s="167">
        <v>0</v>
      </c>
      <c r="N21" s="167">
        <v>7</v>
      </c>
      <c r="O21" s="167">
        <v>1</v>
      </c>
      <c r="P21" s="167">
        <v>6</v>
      </c>
      <c r="Q21" s="167">
        <v>0</v>
      </c>
      <c r="R21" s="167">
        <v>0</v>
      </c>
      <c r="S21" s="159">
        <f t="shared" si="1"/>
        <v>25</v>
      </c>
      <c r="T21" s="159">
        <v>48</v>
      </c>
      <c r="U21" s="160">
        <f t="shared" si="2"/>
        <v>0.52083333333333337</v>
      </c>
      <c r="V21" s="163"/>
    </row>
    <row r="22" spans="1:22" s="95" customFormat="1" ht="24.95" customHeight="1" x14ac:dyDescent="0.25">
      <c r="A22" s="140" t="s">
        <v>15</v>
      </c>
      <c r="B22" s="164">
        <v>220</v>
      </c>
      <c r="C22" s="181">
        <v>5168</v>
      </c>
      <c r="D22" s="189" t="s">
        <v>24</v>
      </c>
      <c r="E22" s="75">
        <v>41653</v>
      </c>
      <c r="F22" s="143">
        <v>90</v>
      </c>
      <c r="G22" s="44" t="s">
        <v>49</v>
      </c>
      <c r="H22" s="36" t="s">
        <v>22</v>
      </c>
      <c r="I22" s="163">
        <v>5</v>
      </c>
      <c r="J22" s="163" t="s">
        <v>52</v>
      </c>
      <c r="K22" s="163">
        <v>1</v>
      </c>
      <c r="L22" s="163">
        <v>1</v>
      </c>
      <c r="M22" s="167">
        <v>0</v>
      </c>
      <c r="N22" s="167">
        <v>7</v>
      </c>
      <c r="O22" s="167">
        <v>1</v>
      </c>
      <c r="P22" s="167">
        <v>10</v>
      </c>
      <c r="Q22" s="167">
        <v>0</v>
      </c>
      <c r="R22" s="167">
        <v>0</v>
      </c>
      <c r="S22" s="159">
        <f t="shared" si="1"/>
        <v>25</v>
      </c>
      <c r="T22" s="159">
        <v>48</v>
      </c>
      <c r="U22" s="160">
        <f t="shared" si="2"/>
        <v>0.52083333333333337</v>
      </c>
      <c r="V22" s="163"/>
    </row>
    <row r="23" spans="1:22" s="95" customFormat="1" ht="24.95" customHeight="1" x14ac:dyDescent="0.25">
      <c r="A23" s="156">
        <v>11</v>
      </c>
      <c r="B23" s="164">
        <v>220</v>
      </c>
      <c r="C23" s="181">
        <v>5158</v>
      </c>
      <c r="D23" s="189" t="s">
        <v>24</v>
      </c>
      <c r="E23" s="75">
        <v>41728</v>
      </c>
      <c r="F23" s="143">
        <v>90</v>
      </c>
      <c r="G23" s="44" t="s">
        <v>49</v>
      </c>
      <c r="H23" s="36" t="s">
        <v>22</v>
      </c>
      <c r="I23" s="163">
        <v>5</v>
      </c>
      <c r="J23" s="163">
        <v>3.5</v>
      </c>
      <c r="K23" s="163">
        <v>0</v>
      </c>
      <c r="L23" s="163">
        <v>1</v>
      </c>
      <c r="M23" s="167">
        <v>0</v>
      </c>
      <c r="N23" s="167">
        <v>7</v>
      </c>
      <c r="O23" s="167">
        <v>1</v>
      </c>
      <c r="P23" s="167">
        <v>3</v>
      </c>
      <c r="Q23" s="167">
        <v>0</v>
      </c>
      <c r="R23" s="167">
        <v>1.5</v>
      </c>
      <c r="S23" s="159">
        <f t="shared" si="1"/>
        <v>22</v>
      </c>
      <c r="T23" s="159">
        <v>48</v>
      </c>
      <c r="U23" s="160">
        <f t="shared" si="2"/>
        <v>0.45833333333333331</v>
      </c>
      <c r="V23" s="163"/>
    </row>
    <row r="24" spans="1:22" s="95" customFormat="1" ht="24.95" customHeight="1" x14ac:dyDescent="0.25">
      <c r="A24" s="140" t="s">
        <v>103</v>
      </c>
      <c r="B24" s="165">
        <v>217</v>
      </c>
      <c r="C24" s="177">
        <v>5066</v>
      </c>
      <c r="D24" s="151" t="s">
        <v>96</v>
      </c>
      <c r="E24" s="73">
        <v>41835</v>
      </c>
      <c r="F24" s="143">
        <v>90</v>
      </c>
      <c r="G24" s="166" t="s">
        <v>97</v>
      </c>
      <c r="H24" s="142" t="s">
        <v>22</v>
      </c>
      <c r="I24" s="163">
        <v>0</v>
      </c>
      <c r="J24" s="163">
        <v>2</v>
      </c>
      <c r="K24" s="163">
        <v>0</v>
      </c>
      <c r="L24" s="163">
        <v>4</v>
      </c>
      <c r="M24" s="163">
        <v>0</v>
      </c>
      <c r="N24" s="163">
        <v>3</v>
      </c>
      <c r="O24" s="163">
        <v>1</v>
      </c>
      <c r="P24" s="163">
        <v>6</v>
      </c>
      <c r="Q24" s="163">
        <v>2</v>
      </c>
      <c r="R24" s="163">
        <v>3</v>
      </c>
      <c r="S24" s="159">
        <f t="shared" si="1"/>
        <v>21</v>
      </c>
      <c r="T24" s="154">
        <v>48</v>
      </c>
      <c r="U24" s="155">
        <f t="shared" si="2"/>
        <v>0.4375</v>
      </c>
      <c r="V24" s="153"/>
    </row>
    <row r="25" spans="1:22" s="95" customFormat="1" ht="24.95" customHeight="1" x14ac:dyDescent="0.25">
      <c r="A25" s="156">
        <v>12</v>
      </c>
      <c r="B25" s="168">
        <v>314</v>
      </c>
      <c r="C25" s="179">
        <v>5137</v>
      </c>
      <c r="D25" s="188" t="s">
        <v>20</v>
      </c>
      <c r="E25" s="73">
        <v>41939</v>
      </c>
      <c r="F25" s="143">
        <v>90</v>
      </c>
      <c r="G25" s="44" t="s">
        <v>30</v>
      </c>
      <c r="H25" s="36" t="s">
        <v>22</v>
      </c>
      <c r="I25" s="163">
        <v>5</v>
      </c>
      <c r="J25" s="163">
        <v>4</v>
      </c>
      <c r="K25" s="163">
        <v>0</v>
      </c>
      <c r="L25" s="163">
        <v>4</v>
      </c>
      <c r="M25" s="163">
        <v>1</v>
      </c>
      <c r="N25" s="163">
        <v>2</v>
      </c>
      <c r="O25" s="163">
        <v>1</v>
      </c>
      <c r="P25" s="163">
        <v>3</v>
      </c>
      <c r="Q25" s="163">
        <v>0</v>
      </c>
      <c r="R25" s="163">
        <v>0</v>
      </c>
      <c r="S25" s="159">
        <f t="shared" si="1"/>
        <v>20</v>
      </c>
      <c r="T25" s="159">
        <v>48</v>
      </c>
      <c r="U25" s="160">
        <f t="shared" si="2"/>
        <v>0.41666666666666669</v>
      </c>
      <c r="V25" s="163"/>
    </row>
    <row r="26" spans="1:22" s="95" customFormat="1" ht="24.95" customHeight="1" x14ac:dyDescent="0.25">
      <c r="A26" s="140" t="s">
        <v>104</v>
      </c>
      <c r="B26" s="164">
        <v>220</v>
      </c>
      <c r="C26" s="181">
        <v>5159</v>
      </c>
      <c r="D26" s="189" t="s">
        <v>24</v>
      </c>
      <c r="E26" s="44" t="s">
        <v>51</v>
      </c>
      <c r="F26" s="143">
        <v>90</v>
      </c>
      <c r="G26" s="44" t="s">
        <v>49</v>
      </c>
      <c r="H26" s="36" t="s">
        <v>22</v>
      </c>
      <c r="I26" s="163">
        <v>0</v>
      </c>
      <c r="J26" s="163">
        <v>3.5</v>
      </c>
      <c r="K26" s="163">
        <v>1</v>
      </c>
      <c r="L26" s="163">
        <v>1</v>
      </c>
      <c r="M26" s="167">
        <v>0</v>
      </c>
      <c r="N26" s="167">
        <v>7</v>
      </c>
      <c r="O26" s="167">
        <v>1</v>
      </c>
      <c r="P26" s="167">
        <v>6</v>
      </c>
      <c r="Q26" s="167">
        <v>0</v>
      </c>
      <c r="R26" s="167">
        <v>0</v>
      </c>
      <c r="S26" s="159">
        <f t="shared" si="1"/>
        <v>19.5</v>
      </c>
      <c r="T26" s="159">
        <v>48</v>
      </c>
      <c r="U26" s="160">
        <f t="shared" si="2"/>
        <v>0.40625</v>
      </c>
      <c r="V26" s="163"/>
    </row>
    <row r="27" spans="1:22" s="95" customFormat="1" ht="24.95" customHeight="1" x14ac:dyDescent="0.25">
      <c r="A27" s="156">
        <v>13</v>
      </c>
      <c r="B27" s="164">
        <v>220</v>
      </c>
      <c r="C27" s="181">
        <v>5226</v>
      </c>
      <c r="D27" s="189" t="s">
        <v>24</v>
      </c>
      <c r="E27" s="75">
        <v>41670</v>
      </c>
      <c r="F27" s="143">
        <v>90</v>
      </c>
      <c r="G27" s="44" t="s">
        <v>54</v>
      </c>
      <c r="H27" s="36" t="s">
        <v>22</v>
      </c>
      <c r="I27" s="163">
        <v>3</v>
      </c>
      <c r="J27" s="163">
        <v>3</v>
      </c>
      <c r="K27" s="163">
        <v>0</v>
      </c>
      <c r="L27" s="163">
        <v>5</v>
      </c>
      <c r="M27" s="167">
        <v>0</v>
      </c>
      <c r="N27" s="167">
        <v>0</v>
      </c>
      <c r="O27" s="167">
        <v>0</v>
      </c>
      <c r="P27" s="167">
        <v>8</v>
      </c>
      <c r="Q27" s="167">
        <v>0</v>
      </c>
      <c r="R27" s="167">
        <v>0</v>
      </c>
      <c r="S27" s="159">
        <f t="shared" si="1"/>
        <v>19</v>
      </c>
      <c r="T27" s="159">
        <v>48</v>
      </c>
      <c r="U27" s="160">
        <f t="shared" si="2"/>
        <v>0.39583333333333331</v>
      </c>
      <c r="V27" s="163"/>
    </row>
    <row r="28" spans="1:22" s="95" customFormat="1" ht="24.95" customHeight="1" x14ac:dyDescent="0.25">
      <c r="A28" s="140" t="s">
        <v>105</v>
      </c>
      <c r="B28" s="168">
        <v>316</v>
      </c>
      <c r="C28" s="179">
        <v>5052</v>
      </c>
      <c r="D28" s="188" t="s">
        <v>69</v>
      </c>
      <c r="E28" s="169">
        <v>41911</v>
      </c>
      <c r="F28" s="143">
        <v>90</v>
      </c>
      <c r="G28" s="44" t="s">
        <v>70</v>
      </c>
      <c r="H28" s="36" t="s">
        <v>22</v>
      </c>
      <c r="I28" s="163">
        <v>2</v>
      </c>
      <c r="J28" s="163">
        <v>3</v>
      </c>
      <c r="K28" s="163">
        <v>0</v>
      </c>
      <c r="L28" s="163">
        <v>4</v>
      </c>
      <c r="M28" s="163">
        <v>2</v>
      </c>
      <c r="N28" s="163">
        <v>3</v>
      </c>
      <c r="O28" s="163">
        <v>0</v>
      </c>
      <c r="P28" s="163">
        <v>3</v>
      </c>
      <c r="Q28" s="163">
        <v>0</v>
      </c>
      <c r="R28" s="163">
        <v>2</v>
      </c>
      <c r="S28" s="159">
        <f t="shared" si="1"/>
        <v>19</v>
      </c>
      <c r="T28" s="159">
        <v>48</v>
      </c>
      <c r="U28" s="160">
        <f t="shared" si="2"/>
        <v>0.39583333333333331</v>
      </c>
      <c r="V28" s="163"/>
    </row>
    <row r="29" spans="1:22" s="95" customFormat="1" ht="24.95" customHeight="1" x14ac:dyDescent="0.25">
      <c r="A29" s="156">
        <v>14</v>
      </c>
      <c r="B29" s="168">
        <v>220</v>
      </c>
      <c r="C29" s="179">
        <v>5145</v>
      </c>
      <c r="D29" s="188" t="s">
        <v>24</v>
      </c>
      <c r="E29" s="162">
        <v>41990</v>
      </c>
      <c r="F29" s="143">
        <v>90</v>
      </c>
      <c r="G29" s="44" t="s">
        <v>49</v>
      </c>
      <c r="H29" s="36" t="s">
        <v>22</v>
      </c>
      <c r="I29" s="163">
        <v>4</v>
      </c>
      <c r="J29" s="163">
        <v>1.5</v>
      </c>
      <c r="K29" s="163">
        <v>0</v>
      </c>
      <c r="L29" s="163">
        <v>1</v>
      </c>
      <c r="M29" s="163">
        <v>0</v>
      </c>
      <c r="N29" s="163">
        <v>7</v>
      </c>
      <c r="O29" s="163">
        <v>1</v>
      </c>
      <c r="P29" s="163">
        <v>3</v>
      </c>
      <c r="Q29" s="163">
        <v>0</v>
      </c>
      <c r="R29" s="163">
        <v>1</v>
      </c>
      <c r="S29" s="159">
        <f t="shared" si="1"/>
        <v>18.5</v>
      </c>
      <c r="T29" s="159">
        <v>48</v>
      </c>
      <c r="U29" s="160">
        <f t="shared" si="2"/>
        <v>0.38541666666666669</v>
      </c>
      <c r="V29" s="163"/>
    </row>
    <row r="30" spans="1:22" s="95" customFormat="1" ht="24.95" customHeight="1" x14ac:dyDescent="0.25">
      <c r="A30" s="140" t="s">
        <v>106</v>
      </c>
      <c r="B30" s="164">
        <v>220</v>
      </c>
      <c r="C30" s="181">
        <v>5157</v>
      </c>
      <c r="D30" s="189" t="s">
        <v>24</v>
      </c>
      <c r="E30" s="75">
        <v>41819</v>
      </c>
      <c r="F30" s="143">
        <v>90</v>
      </c>
      <c r="G30" s="44" t="s">
        <v>49</v>
      </c>
      <c r="H30" s="36" t="s">
        <v>22</v>
      </c>
      <c r="I30" s="163">
        <v>4</v>
      </c>
      <c r="J30" s="163">
        <v>3.5</v>
      </c>
      <c r="K30" s="163">
        <v>1</v>
      </c>
      <c r="L30" s="163">
        <v>3</v>
      </c>
      <c r="M30" s="167">
        <v>0</v>
      </c>
      <c r="N30" s="167">
        <v>6</v>
      </c>
      <c r="O30" s="167">
        <v>1</v>
      </c>
      <c r="P30" s="167">
        <v>0</v>
      </c>
      <c r="Q30" s="167">
        <v>0</v>
      </c>
      <c r="R30" s="167">
        <v>0</v>
      </c>
      <c r="S30" s="159">
        <f t="shared" si="1"/>
        <v>18.5</v>
      </c>
      <c r="T30" s="159">
        <v>48</v>
      </c>
      <c r="U30" s="160">
        <f t="shared" si="2"/>
        <v>0.38541666666666669</v>
      </c>
      <c r="V30" s="163"/>
    </row>
    <row r="31" spans="1:22" s="95" customFormat="1" ht="24.95" customHeight="1" x14ac:dyDescent="0.25">
      <c r="A31" s="156">
        <v>15</v>
      </c>
      <c r="B31" s="164">
        <v>220</v>
      </c>
      <c r="C31" s="181">
        <v>5170</v>
      </c>
      <c r="D31" s="189" t="s">
        <v>24</v>
      </c>
      <c r="E31" s="75">
        <v>41888</v>
      </c>
      <c r="F31" s="143">
        <v>90</v>
      </c>
      <c r="G31" s="44" t="s">
        <v>49</v>
      </c>
      <c r="H31" s="36" t="s">
        <v>22</v>
      </c>
      <c r="I31" s="163">
        <v>5</v>
      </c>
      <c r="J31" s="163">
        <v>3.5</v>
      </c>
      <c r="K31" s="163">
        <v>1</v>
      </c>
      <c r="L31" s="163">
        <v>1</v>
      </c>
      <c r="M31" s="167">
        <v>0</v>
      </c>
      <c r="N31" s="167">
        <v>0</v>
      </c>
      <c r="O31" s="167">
        <v>1</v>
      </c>
      <c r="P31" s="167">
        <v>7</v>
      </c>
      <c r="Q31" s="167">
        <v>0</v>
      </c>
      <c r="R31" s="167">
        <v>0</v>
      </c>
      <c r="S31" s="159">
        <f t="shared" si="1"/>
        <v>18.5</v>
      </c>
      <c r="T31" s="159">
        <v>48</v>
      </c>
      <c r="U31" s="160">
        <f t="shared" si="2"/>
        <v>0.38541666666666669</v>
      </c>
      <c r="V31" s="163"/>
    </row>
    <row r="32" spans="1:22" s="95" customFormat="1" ht="24.95" customHeight="1" x14ac:dyDescent="0.25">
      <c r="A32" s="140" t="s">
        <v>107</v>
      </c>
      <c r="B32" s="165">
        <v>217</v>
      </c>
      <c r="C32" s="177">
        <v>5074</v>
      </c>
      <c r="D32" s="151" t="s">
        <v>98</v>
      </c>
      <c r="E32" s="73">
        <v>41877</v>
      </c>
      <c r="F32" s="143">
        <v>90</v>
      </c>
      <c r="G32" s="166" t="s">
        <v>97</v>
      </c>
      <c r="H32" s="142" t="s">
        <v>22</v>
      </c>
      <c r="I32" s="163">
        <v>0</v>
      </c>
      <c r="J32" s="163">
        <v>2</v>
      </c>
      <c r="K32" s="163">
        <v>0</v>
      </c>
      <c r="L32" s="163">
        <v>3</v>
      </c>
      <c r="M32" s="163">
        <v>0</v>
      </c>
      <c r="N32" s="163">
        <v>3</v>
      </c>
      <c r="O32" s="163">
        <v>1</v>
      </c>
      <c r="P32" s="163">
        <v>6</v>
      </c>
      <c r="Q32" s="163">
        <v>3</v>
      </c>
      <c r="R32" s="163">
        <v>0</v>
      </c>
      <c r="S32" s="159">
        <f t="shared" si="1"/>
        <v>18</v>
      </c>
      <c r="T32" s="154">
        <v>48</v>
      </c>
      <c r="U32" s="155">
        <f t="shared" si="2"/>
        <v>0.375</v>
      </c>
      <c r="V32" s="153"/>
    </row>
    <row r="33" spans="1:22" s="95" customFormat="1" ht="24.95" customHeight="1" x14ac:dyDescent="0.25">
      <c r="A33" s="156">
        <v>16</v>
      </c>
      <c r="B33" s="168">
        <v>314</v>
      </c>
      <c r="C33" s="179">
        <v>5115</v>
      </c>
      <c r="D33" s="188" t="s">
        <v>24</v>
      </c>
      <c r="E33" s="162">
        <v>41647</v>
      </c>
      <c r="F33" s="143">
        <v>90</v>
      </c>
      <c r="G33" s="44" t="s">
        <v>30</v>
      </c>
      <c r="H33" s="36" t="s">
        <v>22</v>
      </c>
      <c r="I33" s="163">
        <v>5</v>
      </c>
      <c r="J33" s="163">
        <v>3.5</v>
      </c>
      <c r="K33" s="163">
        <v>0</v>
      </c>
      <c r="L33" s="163">
        <v>0</v>
      </c>
      <c r="M33" s="163">
        <v>3</v>
      </c>
      <c r="N33" s="163">
        <v>2</v>
      </c>
      <c r="O33" s="163">
        <v>1</v>
      </c>
      <c r="P33" s="163">
        <v>3</v>
      </c>
      <c r="Q33" s="163">
        <v>0</v>
      </c>
      <c r="R33" s="163">
        <v>0</v>
      </c>
      <c r="S33" s="159">
        <f t="shared" si="1"/>
        <v>17.5</v>
      </c>
      <c r="T33" s="159">
        <v>48</v>
      </c>
      <c r="U33" s="160">
        <f t="shared" si="2"/>
        <v>0.36458333333333331</v>
      </c>
      <c r="V33" s="163"/>
    </row>
    <row r="34" spans="1:22" s="95" customFormat="1" ht="24.95" customHeight="1" x14ac:dyDescent="0.25">
      <c r="A34" s="140" t="s">
        <v>108</v>
      </c>
      <c r="B34" s="164">
        <v>220</v>
      </c>
      <c r="C34" s="179">
        <v>5143</v>
      </c>
      <c r="D34" s="188" t="s">
        <v>20</v>
      </c>
      <c r="E34" s="162">
        <v>41881</v>
      </c>
      <c r="F34" s="143">
        <v>90</v>
      </c>
      <c r="G34" s="44" t="s">
        <v>49</v>
      </c>
      <c r="H34" s="36" t="s">
        <v>22</v>
      </c>
      <c r="I34" s="163">
        <v>4</v>
      </c>
      <c r="J34" s="163">
        <v>1.5</v>
      </c>
      <c r="K34" s="163">
        <v>0</v>
      </c>
      <c r="L34" s="163">
        <v>1</v>
      </c>
      <c r="M34" s="163">
        <v>3</v>
      </c>
      <c r="N34" s="163">
        <v>0</v>
      </c>
      <c r="O34" s="163">
        <v>1</v>
      </c>
      <c r="P34" s="163">
        <v>4</v>
      </c>
      <c r="Q34" s="163">
        <v>0</v>
      </c>
      <c r="R34" s="163">
        <v>3</v>
      </c>
      <c r="S34" s="159">
        <f t="shared" si="1"/>
        <v>17.5</v>
      </c>
      <c r="T34" s="159">
        <v>48</v>
      </c>
      <c r="U34" s="160">
        <f t="shared" si="2"/>
        <v>0.36458333333333331</v>
      </c>
      <c r="V34" s="163"/>
    </row>
    <row r="35" spans="1:22" s="95" customFormat="1" ht="24.95" customHeight="1" x14ac:dyDescent="0.25">
      <c r="A35" s="156">
        <v>17</v>
      </c>
      <c r="B35" s="168">
        <v>316</v>
      </c>
      <c r="C35" s="181">
        <v>5183</v>
      </c>
      <c r="D35" s="188" t="s">
        <v>20</v>
      </c>
      <c r="E35" s="75">
        <v>41944</v>
      </c>
      <c r="F35" s="143">
        <v>90</v>
      </c>
      <c r="G35" s="44" t="s">
        <v>67</v>
      </c>
      <c r="H35" s="35" t="s">
        <v>22</v>
      </c>
      <c r="I35" s="163">
        <v>4</v>
      </c>
      <c r="J35" s="163">
        <v>2.5</v>
      </c>
      <c r="K35" s="163">
        <v>0</v>
      </c>
      <c r="L35" s="163">
        <v>0</v>
      </c>
      <c r="M35" s="167">
        <v>0</v>
      </c>
      <c r="N35" s="167">
        <v>3</v>
      </c>
      <c r="O35" s="167">
        <v>1</v>
      </c>
      <c r="P35" s="167">
        <v>6</v>
      </c>
      <c r="Q35" s="167">
        <v>0</v>
      </c>
      <c r="R35" s="167">
        <v>0</v>
      </c>
      <c r="S35" s="159">
        <f t="shared" si="1"/>
        <v>16.5</v>
      </c>
      <c r="T35" s="159">
        <v>48</v>
      </c>
      <c r="U35" s="160">
        <f t="shared" si="2"/>
        <v>0.34375</v>
      </c>
      <c r="V35" s="163"/>
    </row>
    <row r="36" spans="1:22" s="95" customFormat="1" ht="24.95" customHeight="1" x14ac:dyDescent="0.25">
      <c r="A36" s="140" t="s">
        <v>109</v>
      </c>
      <c r="B36" s="168">
        <v>316</v>
      </c>
      <c r="C36" s="179">
        <v>5030</v>
      </c>
      <c r="D36" s="189" t="s">
        <v>69</v>
      </c>
      <c r="E36" s="75">
        <v>41690</v>
      </c>
      <c r="F36" s="143">
        <v>90</v>
      </c>
      <c r="G36" s="44" t="s">
        <v>70</v>
      </c>
      <c r="H36" s="36" t="s">
        <v>22</v>
      </c>
      <c r="I36" s="163">
        <v>2</v>
      </c>
      <c r="J36" s="163">
        <v>3</v>
      </c>
      <c r="K36" s="163">
        <v>1</v>
      </c>
      <c r="L36" s="163">
        <v>1</v>
      </c>
      <c r="M36" s="167">
        <v>2</v>
      </c>
      <c r="N36" s="167">
        <v>4</v>
      </c>
      <c r="O36" s="167">
        <v>0</v>
      </c>
      <c r="P36" s="167">
        <v>3</v>
      </c>
      <c r="Q36" s="167">
        <v>0</v>
      </c>
      <c r="R36" s="167">
        <v>0</v>
      </c>
      <c r="S36" s="159">
        <v>16</v>
      </c>
      <c r="T36" s="159">
        <v>48</v>
      </c>
      <c r="U36" s="160">
        <f t="shared" si="2"/>
        <v>0.33333333333333331</v>
      </c>
      <c r="V36" s="163"/>
    </row>
    <row r="37" spans="1:22" s="95" customFormat="1" ht="24.95" customHeight="1" x14ac:dyDescent="0.25">
      <c r="A37" s="156">
        <v>18</v>
      </c>
      <c r="B37" s="168">
        <v>220</v>
      </c>
      <c r="C37" s="179">
        <v>5150</v>
      </c>
      <c r="D37" s="188" t="s">
        <v>20</v>
      </c>
      <c r="E37" s="72">
        <v>41523</v>
      </c>
      <c r="F37" s="144">
        <v>90</v>
      </c>
      <c r="G37" s="44" t="s">
        <v>49</v>
      </c>
      <c r="H37" s="36" t="s">
        <v>22</v>
      </c>
      <c r="I37" s="163">
        <v>3</v>
      </c>
      <c r="J37" s="163">
        <v>2.5</v>
      </c>
      <c r="K37" s="163">
        <v>1</v>
      </c>
      <c r="L37" s="163">
        <v>0</v>
      </c>
      <c r="M37" s="163">
        <v>0</v>
      </c>
      <c r="N37" s="163">
        <v>0</v>
      </c>
      <c r="O37" s="163">
        <v>0</v>
      </c>
      <c r="P37" s="163">
        <v>9</v>
      </c>
      <c r="Q37" s="163">
        <v>0</v>
      </c>
      <c r="R37" s="163">
        <v>0</v>
      </c>
      <c r="S37" s="159">
        <f t="shared" ref="S37:S82" si="3">SUM(I37:R37)</f>
        <v>15.5</v>
      </c>
      <c r="T37" s="159">
        <v>48</v>
      </c>
      <c r="U37" s="160">
        <f t="shared" si="2"/>
        <v>0.32291666666666669</v>
      </c>
      <c r="V37" s="163"/>
    </row>
    <row r="38" spans="1:22" s="95" customFormat="1" ht="24.95" customHeight="1" x14ac:dyDescent="0.25">
      <c r="A38" s="140" t="s">
        <v>110</v>
      </c>
      <c r="B38" s="164">
        <v>220</v>
      </c>
      <c r="C38" s="181">
        <v>5160</v>
      </c>
      <c r="D38" s="189" t="s">
        <v>20</v>
      </c>
      <c r="E38" s="75">
        <v>41957</v>
      </c>
      <c r="F38" s="143">
        <v>90</v>
      </c>
      <c r="G38" s="44" t="s">
        <v>49</v>
      </c>
      <c r="H38" s="36" t="s">
        <v>22</v>
      </c>
      <c r="I38" s="163">
        <v>2</v>
      </c>
      <c r="J38" s="163">
        <v>2.5</v>
      </c>
      <c r="K38" s="163">
        <v>0</v>
      </c>
      <c r="L38" s="163">
        <v>1</v>
      </c>
      <c r="M38" s="167">
        <v>0</v>
      </c>
      <c r="N38" s="167">
        <v>3</v>
      </c>
      <c r="O38" s="167">
        <v>1</v>
      </c>
      <c r="P38" s="167">
        <v>6</v>
      </c>
      <c r="Q38" s="167">
        <v>0</v>
      </c>
      <c r="R38" s="167">
        <v>0</v>
      </c>
      <c r="S38" s="159">
        <f t="shared" si="3"/>
        <v>15.5</v>
      </c>
      <c r="T38" s="159">
        <v>48</v>
      </c>
      <c r="U38" s="160">
        <f t="shared" si="2"/>
        <v>0.32291666666666669</v>
      </c>
      <c r="V38" s="163"/>
    </row>
    <row r="39" spans="1:22" s="95" customFormat="1" ht="24.95" customHeight="1" x14ac:dyDescent="0.25">
      <c r="A39" s="156">
        <v>19</v>
      </c>
      <c r="B39" s="164">
        <v>316</v>
      </c>
      <c r="C39" s="179">
        <v>5032</v>
      </c>
      <c r="D39" s="188" t="s">
        <v>20</v>
      </c>
      <c r="E39" s="169">
        <v>41673</v>
      </c>
      <c r="F39" s="143">
        <v>90</v>
      </c>
      <c r="G39" s="44" t="s">
        <v>70</v>
      </c>
      <c r="H39" s="36" t="s">
        <v>22</v>
      </c>
      <c r="I39" s="163">
        <v>2</v>
      </c>
      <c r="J39" s="163">
        <v>4</v>
      </c>
      <c r="K39" s="163">
        <v>0</v>
      </c>
      <c r="L39" s="163">
        <v>4</v>
      </c>
      <c r="M39" s="163">
        <v>1</v>
      </c>
      <c r="N39" s="163">
        <v>0</v>
      </c>
      <c r="O39" s="163">
        <v>0</v>
      </c>
      <c r="P39" s="163">
        <v>4</v>
      </c>
      <c r="Q39" s="163">
        <v>0</v>
      </c>
      <c r="R39" s="163">
        <v>0</v>
      </c>
      <c r="S39" s="159">
        <f t="shared" si="3"/>
        <v>15</v>
      </c>
      <c r="T39" s="159">
        <v>48</v>
      </c>
      <c r="U39" s="160">
        <f t="shared" si="2"/>
        <v>0.3125</v>
      </c>
      <c r="V39" s="163"/>
    </row>
    <row r="40" spans="1:22" s="95" customFormat="1" ht="24.95" customHeight="1" x14ac:dyDescent="0.25">
      <c r="A40" s="140" t="s">
        <v>111</v>
      </c>
      <c r="B40" s="168">
        <v>316</v>
      </c>
      <c r="C40" s="179">
        <v>5178</v>
      </c>
      <c r="D40" s="189" t="s">
        <v>20</v>
      </c>
      <c r="E40" s="73">
        <v>41738</v>
      </c>
      <c r="F40" s="144">
        <v>90</v>
      </c>
      <c r="G40" s="44" t="s">
        <v>67</v>
      </c>
      <c r="H40" s="36" t="s">
        <v>22</v>
      </c>
      <c r="I40" s="163">
        <v>2</v>
      </c>
      <c r="J40" s="163">
        <v>2</v>
      </c>
      <c r="K40" s="163">
        <v>0</v>
      </c>
      <c r="L40" s="163">
        <v>0</v>
      </c>
      <c r="M40" s="163">
        <v>2</v>
      </c>
      <c r="N40" s="163">
        <v>2</v>
      </c>
      <c r="O40" s="163">
        <v>1</v>
      </c>
      <c r="P40" s="163">
        <v>6</v>
      </c>
      <c r="Q40" s="163">
        <v>0</v>
      </c>
      <c r="R40" s="163">
        <v>0</v>
      </c>
      <c r="S40" s="159">
        <f t="shared" si="3"/>
        <v>15</v>
      </c>
      <c r="T40" s="159">
        <v>48</v>
      </c>
      <c r="U40" s="160">
        <f t="shared" ref="U40:U71" si="4">S40/T40</f>
        <v>0.3125</v>
      </c>
      <c r="V40" s="163"/>
    </row>
    <row r="41" spans="1:22" s="95" customFormat="1" ht="24.95" customHeight="1" x14ac:dyDescent="0.25">
      <c r="A41" s="156">
        <v>20</v>
      </c>
      <c r="B41" s="164">
        <v>315</v>
      </c>
      <c r="C41" s="181">
        <v>5093</v>
      </c>
      <c r="D41" s="189" t="s">
        <v>20</v>
      </c>
      <c r="E41" s="75">
        <v>41921</v>
      </c>
      <c r="F41" s="143">
        <v>90</v>
      </c>
      <c r="G41" s="44" t="s">
        <v>60</v>
      </c>
      <c r="H41" s="36" t="s">
        <v>22</v>
      </c>
      <c r="I41" s="163">
        <v>1</v>
      </c>
      <c r="J41" s="163">
        <v>2.5</v>
      </c>
      <c r="K41" s="163">
        <v>0</v>
      </c>
      <c r="L41" s="163">
        <v>8</v>
      </c>
      <c r="M41" s="167">
        <v>0</v>
      </c>
      <c r="N41" s="167">
        <v>0</v>
      </c>
      <c r="O41" s="167">
        <v>0</v>
      </c>
      <c r="P41" s="167">
        <v>3</v>
      </c>
      <c r="Q41" s="167">
        <v>0</v>
      </c>
      <c r="R41" s="167">
        <v>0</v>
      </c>
      <c r="S41" s="159">
        <f t="shared" si="3"/>
        <v>14.5</v>
      </c>
      <c r="T41" s="159">
        <v>48</v>
      </c>
      <c r="U41" s="160">
        <f t="shared" si="4"/>
        <v>0.30208333333333331</v>
      </c>
      <c r="V41" s="163"/>
    </row>
    <row r="42" spans="1:22" s="95" customFormat="1" ht="24.95" customHeight="1" x14ac:dyDescent="0.25">
      <c r="A42" s="140" t="s">
        <v>112</v>
      </c>
      <c r="B42" s="164">
        <v>220</v>
      </c>
      <c r="C42" s="181">
        <v>5164</v>
      </c>
      <c r="D42" s="189" t="s">
        <v>24</v>
      </c>
      <c r="E42" s="75">
        <v>41911</v>
      </c>
      <c r="F42" s="143">
        <v>90</v>
      </c>
      <c r="G42" s="44" t="s">
        <v>49</v>
      </c>
      <c r="H42" s="36" t="s">
        <v>22</v>
      </c>
      <c r="I42" s="163">
        <v>2</v>
      </c>
      <c r="J42" s="163">
        <v>4</v>
      </c>
      <c r="K42" s="163">
        <v>1</v>
      </c>
      <c r="L42" s="163">
        <v>0</v>
      </c>
      <c r="M42" s="167">
        <v>3</v>
      </c>
      <c r="N42" s="167">
        <v>0</v>
      </c>
      <c r="O42" s="167">
        <v>1</v>
      </c>
      <c r="P42" s="167">
        <v>3</v>
      </c>
      <c r="Q42" s="167">
        <v>0</v>
      </c>
      <c r="R42" s="167">
        <v>0</v>
      </c>
      <c r="S42" s="159">
        <f t="shared" si="3"/>
        <v>14</v>
      </c>
      <c r="T42" s="159">
        <v>48</v>
      </c>
      <c r="U42" s="160">
        <f t="shared" si="4"/>
        <v>0.29166666666666669</v>
      </c>
      <c r="V42" s="163"/>
    </row>
    <row r="43" spans="1:22" s="95" customFormat="1" ht="24.95" customHeight="1" x14ac:dyDescent="0.25">
      <c r="A43" s="156">
        <v>21</v>
      </c>
      <c r="B43" s="157">
        <v>220</v>
      </c>
      <c r="C43" s="180">
        <v>5165</v>
      </c>
      <c r="D43" s="189" t="s">
        <v>24</v>
      </c>
      <c r="E43" s="75">
        <v>41665</v>
      </c>
      <c r="F43" s="141">
        <v>90</v>
      </c>
      <c r="G43" s="35" t="s">
        <v>49</v>
      </c>
      <c r="H43" s="36" t="s">
        <v>22</v>
      </c>
      <c r="I43" s="158">
        <v>0</v>
      </c>
      <c r="J43" s="158">
        <v>3.5</v>
      </c>
      <c r="K43" s="158">
        <v>1</v>
      </c>
      <c r="L43" s="158">
        <v>1</v>
      </c>
      <c r="M43" s="159">
        <v>0</v>
      </c>
      <c r="N43" s="159">
        <v>0</v>
      </c>
      <c r="O43" s="159">
        <v>1</v>
      </c>
      <c r="P43" s="159">
        <v>6</v>
      </c>
      <c r="Q43" s="159">
        <v>0</v>
      </c>
      <c r="R43" s="159">
        <v>1.5</v>
      </c>
      <c r="S43" s="159">
        <f t="shared" si="3"/>
        <v>14</v>
      </c>
      <c r="T43" s="159">
        <v>48</v>
      </c>
      <c r="U43" s="160">
        <f t="shared" si="4"/>
        <v>0.29166666666666669</v>
      </c>
      <c r="V43" s="163"/>
    </row>
    <row r="44" spans="1:22" s="95" customFormat="1" ht="24.95" customHeight="1" x14ac:dyDescent="0.25">
      <c r="A44" s="140" t="s">
        <v>113</v>
      </c>
      <c r="B44" s="157">
        <v>220</v>
      </c>
      <c r="C44" s="181">
        <v>5166</v>
      </c>
      <c r="D44" s="189" t="s">
        <v>20</v>
      </c>
      <c r="E44" s="75">
        <v>41736</v>
      </c>
      <c r="F44" s="143">
        <v>90</v>
      </c>
      <c r="G44" s="44" t="s">
        <v>49</v>
      </c>
      <c r="H44" s="45" t="s">
        <v>22</v>
      </c>
      <c r="I44" s="158">
        <v>4</v>
      </c>
      <c r="J44" s="158">
        <v>1.5</v>
      </c>
      <c r="K44" s="158">
        <v>1</v>
      </c>
      <c r="L44" s="158">
        <v>0</v>
      </c>
      <c r="M44" s="159">
        <v>3</v>
      </c>
      <c r="N44" s="159">
        <v>0</v>
      </c>
      <c r="O44" s="159">
        <v>1</v>
      </c>
      <c r="P44" s="159">
        <v>3</v>
      </c>
      <c r="Q44" s="159">
        <v>0</v>
      </c>
      <c r="R44" s="159">
        <v>0</v>
      </c>
      <c r="S44" s="159">
        <f t="shared" si="3"/>
        <v>13.5</v>
      </c>
      <c r="T44" s="159">
        <v>48</v>
      </c>
      <c r="U44" s="160">
        <f t="shared" si="4"/>
        <v>0.28125</v>
      </c>
      <c r="V44" s="163"/>
    </row>
    <row r="45" spans="1:22" s="95" customFormat="1" ht="24.95" customHeight="1" x14ac:dyDescent="0.25">
      <c r="A45" s="156">
        <v>22</v>
      </c>
      <c r="B45" s="157">
        <v>220</v>
      </c>
      <c r="C45" s="181">
        <v>5167</v>
      </c>
      <c r="D45" s="189" t="s">
        <v>24</v>
      </c>
      <c r="E45" s="75">
        <v>41690</v>
      </c>
      <c r="F45" s="143">
        <v>90</v>
      </c>
      <c r="G45" s="44" t="s">
        <v>49</v>
      </c>
      <c r="H45" s="45" t="s">
        <v>22</v>
      </c>
      <c r="I45" s="158">
        <v>4</v>
      </c>
      <c r="J45" s="158">
        <v>3.5</v>
      </c>
      <c r="K45" s="158">
        <v>1</v>
      </c>
      <c r="L45" s="158">
        <v>1</v>
      </c>
      <c r="M45" s="159">
        <v>3</v>
      </c>
      <c r="N45" s="159">
        <v>0</v>
      </c>
      <c r="O45" s="159">
        <v>1</v>
      </c>
      <c r="P45" s="159">
        <v>0</v>
      </c>
      <c r="Q45" s="159">
        <v>0</v>
      </c>
      <c r="R45" s="159">
        <v>0</v>
      </c>
      <c r="S45" s="159">
        <f t="shared" si="3"/>
        <v>13.5</v>
      </c>
      <c r="T45" s="159">
        <v>48</v>
      </c>
      <c r="U45" s="160">
        <f t="shared" si="4"/>
        <v>0.28125</v>
      </c>
      <c r="V45" s="163"/>
    </row>
    <row r="46" spans="1:22" s="95" customFormat="1" ht="24.95" customHeight="1" x14ac:dyDescent="0.25">
      <c r="A46" s="140" t="s">
        <v>114</v>
      </c>
      <c r="B46" s="157">
        <v>220</v>
      </c>
      <c r="C46" s="181">
        <v>5155</v>
      </c>
      <c r="D46" s="189" t="s">
        <v>20</v>
      </c>
      <c r="E46" s="75">
        <v>41895</v>
      </c>
      <c r="F46" s="143">
        <v>90</v>
      </c>
      <c r="G46" s="44" t="s">
        <v>49</v>
      </c>
      <c r="H46" s="45" t="s">
        <v>22</v>
      </c>
      <c r="I46" s="158">
        <v>0</v>
      </c>
      <c r="J46" s="158">
        <v>3.5</v>
      </c>
      <c r="K46" s="158">
        <v>0</v>
      </c>
      <c r="L46" s="158">
        <v>0</v>
      </c>
      <c r="M46" s="159">
        <v>0</v>
      </c>
      <c r="N46" s="159">
        <v>5</v>
      </c>
      <c r="O46" s="159">
        <v>1</v>
      </c>
      <c r="P46" s="159">
        <v>2</v>
      </c>
      <c r="Q46" s="159">
        <v>0</v>
      </c>
      <c r="R46" s="159">
        <v>1.5</v>
      </c>
      <c r="S46" s="159">
        <f t="shared" si="3"/>
        <v>13</v>
      </c>
      <c r="T46" s="159">
        <v>48</v>
      </c>
      <c r="U46" s="160">
        <f t="shared" si="4"/>
        <v>0.27083333333333331</v>
      </c>
      <c r="V46" s="163"/>
    </row>
    <row r="47" spans="1:22" s="95" customFormat="1" ht="24.95" customHeight="1" x14ac:dyDescent="0.25">
      <c r="A47" s="156">
        <v>23</v>
      </c>
      <c r="B47" s="161">
        <v>220</v>
      </c>
      <c r="C47" s="179">
        <v>5147</v>
      </c>
      <c r="D47" s="188" t="s">
        <v>24</v>
      </c>
      <c r="E47" s="73">
        <v>41830</v>
      </c>
      <c r="F47" s="144">
        <v>90</v>
      </c>
      <c r="G47" s="44" t="s">
        <v>49</v>
      </c>
      <c r="H47" s="45" t="s">
        <v>22</v>
      </c>
      <c r="I47" s="163">
        <v>0</v>
      </c>
      <c r="J47" s="163">
        <v>2.5</v>
      </c>
      <c r="K47" s="163">
        <v>1</v>
      </c>
      <c r="L47" s="163">
        <v>1</v>
      </c>
      <c r="M47" s="163">
        <v>0</v>
      </c>
      <c r="N47" s="163">
        <v>0</v>
      </c>
      <c r="O47" s="163">
        <v>1</v>
      </c>
      <c r="P47" s="163">
        <v>6</v>
      </c>
      <c r="Q47" s="163">
        <v>1</v>
      </c>
      <c r="R47" s="163">
        <v>0</v>
      </c>
      <c r="S47" s="159">
        <f t="shared" si="3"/>
        <v>12.5</v>
      </c>
      <c r="T47" s="159">
        <v>48</v>
      </c>
      <c r="U47" s="160">
        <f t="shared" si="4"/>
        <v>0.26041666666666669</v>
      </c>
      <c r="V47" s="163"/>
    </row>
    <row r="48" spans="1:22" s="95" customFormat="1" ht="24.95" customHeight="1" x14ac:dyDescent="0.25">
      <c r="A48" s="140" t="s">
        <v>115</v>
      </c>
      <c r="B48" s="150">
        <v>217</v>
      </c>
      <c r="C48" s="177">
        <v>5065</v>
      </c>
      <c r="D48" s="151" t="s">
        <v>96</v>
      </c>
      <c r="E48" s="73">
        <v>41871</v>
      </c>
      <c r="F48" s="143">
        <v>90</v>
      </c>
      <c r="G48" s="166" t="s">
        <v>97</v>
      </c>
      <c r="H48" s="146" t="s">
        <v>22</v>
      </c>
      <c r="I48" s="163">
        <v>0</v>
      </c>
      <c r="J48" s="163">
        <v>2.5</v>
      </c>
      <c r="K48" s="163">
        <v>0</v>
      </c>
      <c r="L48" s="163">
        <v>3</v>
      </c>
      <c r="M48" s="163">
        <v>3</v>
      </c>
      <c r="N48" s="163">
        <v>0</v>
      </c>
      <c r="O48" s="163">
        <v>0</v>
      </c>
      <c r="P48" s="163">
        <v>3</v>
      </c>
      <c r="Q48" s="163">
        <v>1</v>
      </c>
      <c r="R48" s="163">
        <v>0</v>
      </c>
      <c r="S48" s="159">
        <f t="shared" si="3"/>
        <v>12.5</v>
      </c>
      <c r="T48" s="154">
        <v>48</v>
      </c>
      <c r="U48" s="155">
        <f t="shared" si="4"/>
        <v>0.26041666666666669</v>
      </c>
      <c r="V48" s="153"/>
    </row>
    <row r="49" spans="1:22" s="95" customFormat="1" ht="24.95" customHeight="1" x14ac:dyDescent="0.25">
      <c r="A49" s="156">
        <v>24</v>
      </c>
      <c r="B49" s="161">
        <v>220</v>
      </c>
      <c r="C49" s="179">
        <v>5146</v>
      </c>
      <c r="D49" s="188" t="s">
        <v>20</v>
      </c>
      <c r="E49" s="72">
        <v>41927</v>
      </c>
      <c r="F49" s="147">
        <v>90</v>
      </c>
      <c r="G49" s="170" t="s">
        <v>49</v>
      </c>
      <c r="H49" s="45" t="s">
        <v>22</v>
      </c>
      <c r="I49" s="163">
        <v>3</v>
      </c>
      <c r="J49" s="163">
        <v>2</v>
      </c>
      <c r="K49" s="163">
        <v>1</v>
      </c>
      <c r="L49" s="163">
        <v>1</v>
      </c>
      <c r="M49" s="163">
        <v>0</v>
      </c>
      <c r="N49" s="163">
        <v>4</v>
      </c>
      <c r="O49" s="163">
        <v>1</v>
      </c>
      <c r="P49" s="163">
        <v>0</v>
      </c>
      <c r="Q49" s="163">
        <v>0</v>
      </c>
      <c r="R49" s="163">
        <v>0</v>
      </c>
      <c r="S49" s="159">
        <f t="shared" si="3"/>
        <v>12</v>
      </c>
      <c r="T49" s="159">
        <v>48</v>
      </c>
      <c r="U49" s="160">
        <f t="shared" si="4"/>
        <v>0.25</v>
      </c>
      <c r="V49" s="163"/>
    </row>
    <row r="50" spans="1:22" s="95" customFormat="1" ht="24.95" customHeight="1" x14ac:dyDescent="0.25">
      <c r="A50" s="140" t="s">
        <v>116</v>
      </c>
      <c r="B50" s="157">
        <v>220</v>
      </c>
      <c r="C50" s="181">
        <v>5161</v>
      </c>
      <c r="D50" s="189" t="s">
        <v>20</v>
      </c>
      <c r="E50" s="75">
        <v>41665</v>
      </c>
      <c r="F50" s="143">
        <v>90</v>
      </c>
      <c r="G50" s="44" t="s">
        <v>49</v>
      </c>
      <c r="H50" s="45" t="s">
        <v>22</v>
      </c>
      <c r="I50" s="163">
        <v>3</v>
      </c>
      <c r="J50" s="163">
        <v>0</v>
      </c>
      <c r="K50" s="163">
        <v>1</v>
      </c>
      <c r="L50" s="163">
        <v>0</v>
      </c>
      <c r="M50" s="167">
        <v>0</v>
      </c>
      <c r="N50" s="167">
        <v>4</v>
      </c>
      <c r="O50" s="167">
        <v>0</v>
      </c>
      <c r="P50" s="167">
        <v>4</v>
      </c>
      <c r="Q50" s="167">
        <v>0</v>
      </c>
      <c r="R50" s="167">
        <v>0</v>
      </c>
      <c r="S50" s="159">
        <f t="shared" si="3"/>
        <v>12</v>
      </c>
      <c r="T50" s="159">
        <v>48</v>
      </c>
      <c r="U50" s="160">
        <f t="shared" si="4"/>
        <v>0.25</v>
      </c>
      <c r="V50" s="163"/>
    </row>
    <row r="51" spans="1:22" s="95" customFormat="1" ht="24.95" customHeight="1" x14ac:dyDescent="0.25">
      <c r="A51" s="156">
        <v>25</v>
      </c>
      <c r="B51" s="150">
        <v>217</v>
      </c>
      <c r="C51" s="177">
        <v>5076</v>
      </c>
      <c r="D51" s="151" t="s">
        <v>96</v>
      </c>
      <c r="E51" s="73">
        <v>41784</v>
      </c>
      <c r="F51" s="143">
        <v>90</v>
      </c>
      <c r="G51" s="166" t="s">
        <v>97</v>
      </c>
      <c r="H51" s="146" t="s">
        <v>22</v>
      </c>
      <c r="I51" s="163">
        <v>0</v>
      </c>
      <c r="J51" s="163">
        <v>2</v>
      </c>
      <c r="K51" s="163">
        <v>0</v>
      </c>
      <c r="L51" s="163">
        <v>1</v>
      </c>
      <c r="M51" s="163">
        <v>0</v>
      </c>
      <c r="N51" s="163">
        <v>4</v>
      </c>
      <c r="O51" s="163">
        <v>1</v>
      </c>
      <c r="P51" s="163">
        <v>3</v>
      </c>
      <c r="Q51" s="163">
        <v>1</v>
      </c>
      <c r="R51" s="163">
        <v>0</v>
      </c>
      <c r="S51" s="159">
        <f t="shared" si="3"/>
        <v>12</v>
      </c>
      <c r="T51" s="154">
        <v>48</v>
      </c>
      <c r="U51" s="155">
        <f t="shared" si="4"/>
        <v>0.25</v>
      </c>
      <c r="V51" s="153"/>
    </row>
    <row r="52" spans="1:22" s="95" customFormat="1" ht="24.95" customHeight="1" x14ac:dyDescent="0.25">
      <c r="A52" s="140" t="s">
        <v>117</v>
      </c>
      <c r="B52" s="161">
        <v>220</v>
      </c>
      <c r="C52" s="179">
        <v>5152</v>
      </c>
      <c r="D52" s="188" t="s">
        <v>24</v>
      </c>
      <c r="E52" s="162">
        <v>41669</v>
      </c>
      <c r="F52" s="147">
        <v>90</v>
      </c>
      <c r="G52" s="170" t="s">
        <v>49</v>
      </c>
      <c r="H52" s="45" t="s">
        <v>22</v>
      </c>
      <c r="I52" s="163">
        <v>2</v>
      </c>
      <c r="J52" s="163">
        <v>0.5</v>
      </c>
      <c r="K52" s="163">
        <v>1</v>
      </c>
      <c r="L52" s="163">
        <v>0</v>
      </c>
      <c r="M52" s="163">
        <v>3</v>
      </c>
      <c r="N52" s="163">
        <v>4</v>
      </c>
      <c r="O52" s="163">
        <v>1</v>
      </c>
      <c r="P52" s="163">
        <v>0</v>
      </c>
      <c r="Q52" s="163">
        <v>0</v>
      </c>
      <c r="R52" s="163">
        <v>0</v>
      </c>
      <c r="S52" s="159">
        <f t="shared" si="3"/>
        <v>11.5</v>
      </c>
      <c r="T52" s="159">
        <v>48</v>
      </c>
      <c r="U52" s="160">
        <f t="shared" si="4"/>
        <v>0.23958333333333334</v>
      </c>
      <c r="V52" s="163"/>
    </row>
    <row r="53" spans="1:22" s="95" customFormat="1" ht="24.95" customHeight="1" x14ac:dyDescent="0.25">
      <c r="A53" s="156">
        <v>26</v>
      </c>
      <c r="B53" s="157">
        <v>220</v>
      </c>
      <c r="C53" s="179">
        <v>5151</v>
      </c>
      <c r="D53" s="188" t="s">
        <v>24</v>
      </c>
      <c r="E53" s="162">
        <v>41660</v>
      </c>
      <c r="F53" s="144">
        <v>90</v>
      </c>
      <c r="G53" s="44" t="s">
        <v>49</v>
      </c>
      <c r="H53" s="45" t="s">
        <v>22</v>
      </c>
      <c r="I53" s="158">
        <v>0</v>
      </c>
      <c r="J53" s="158">
        <v>3</v>
      </c>
      <c r="K53" s="158">
        <v>0</v>
      </c>
      <c r="L53" s="158">
        <v>0</v>
      </c>
      <c r="M53" s="158">
        <v>1</v>
      </c>
      <c r="N53" s="158">
        <v>0</v>
      </c>
      <c r="O53" s="158">
        <v>1</v>
      </c>
      <c r="P53" s="158">
        <v>3</v>
      </c>
      <c r="Q53" s="158">
        <v>0</v>
      </c>
      <c r="R53" s="158">
        <v>3</v>
      </c>
      <c r="S53" s="159">
        <f t="shared" si="3"/>
        <v>11</v>
      </c>
      <c r="T53" s="159">
        <v>48</v>
      </c>
      <c r="U53" s="160">
        <f t="shared" si="4"/>
        <v>0.22916666666666666</v>
      </c>
      <c r="V53" s="163"/>
    </row>
    <row r="54" spans="1:22" s="95" customFormat="1" ht="24.95" customHeight="1" x14ac:dyDescent="0.25">
      <c r="A54" s="140" t="s">
        <v>118</v>
      </c>
      <c r="B54" s="161">
        <v>220</v>
      </c>
      <c r="C54" s="179">
        <v>5144</v>
      </c>
      <c r="D54" s="188" t="s">
        <v>20</v>
      </c>
      <c r="E54" s="162">
        <v>41799</v>
      </c>
      <c r="F54" s="143">
        <v>90</v>
      </c>
      <c r="G54" s="44" t="s">
        <v>49</v>
      </c>
      <c r="H54" s="45" t="s">
        <v>22</v>
      </c>
      <c r="I54" s="163">
        <v>3</v>
      </c>
      <c r="J54" s="163">
        <v>2.5</v>
      </c>
      <c r="K54" s="163">
        <v>0</v>
      </c>
      <c r="L54" s="163">
        <v>0</v>
      </c>
      <c r="M54" s="163">
        <v>0</v>
      </c>
      <c r="N54" s="163">
        <v>0</v>
      </c>
      <c r="O54" s="163">
        <v>1</v>
      </c>
      <c r="P54" s="163">
        <v>4</v>
      </c>
      <c r="Q54" s="163">
        <v>0</v>
      </c>
      <c r="R54" s="163">
        <v>0</v>
      </c>
      <c r="S54" s="159">
        <f t="shared" si="3"/>
        <v>10.5</v>
      </c>
      <c r="T54" s="159">
        <v>48</v>
      </c>
      <c r="U54" s="160">
        <f t="shared" si="4"/>
        <v>0.21875</v>
      </c>
      <c r="V54" s="163"/>
    </row>
    <row r="55" spans="1:22" s="95" customFormat="1" ht="24.95" customHeight="1" x14ac:dyDescent="0.25">
      <c r="A55" s="156">
        <v>27</v>
      </c>
      <c r="B55" s="161">
        <v>314</v>
      </c>
      <c r="C55" s="179">
        <v>5124</v>
      </c>
      <c r="D55" s="188" t="s">
        <v>20</v>
      </c>
      <c r="E55" s="162">
        <v>41700</v>
      </c>
      <c r="F55" s="143">
        <v>90</v>
      </c>
      <c r="G55" s="44" t="s">
        <v>30</v>
      </c>
      <c r="H55" s="45" t="s">
        <v>22</v>
      </c>
      <c r="I55" s="163">
        <v>5</v>
      </c>
      <c r="J55" s="163">
        <v>2</v>
      </c>
      <c r="K55" s="163">
        <v>1</v>
      </c>
      <c r="L55" s="163">
        <v>2.5</v>
      </c>
      <c r="M55" s="163">
        <v>0</v>
      </c>
      <c r="N55" s="163">
        <v>0</v>
      </c>
      <c r="O55" s="163">
        <v>0</v>
      </c>
      <c r="P55" s="163">
        <v>0</v>
      </c>
      <c r="Q55" s="163">
        <v>0</v>
      </c>
      <c r="R55" s="163">
        <v>0</v>
      </c>
      <c r="S55" s="159">
        <f t="shared" si="3"/>
        <v>10.5</v>
      </c>
      <c r="T55" s="159">
        <v>48</v>
      </c>
      <c r="U55" s="160">
        <f t="shared" si="4"/>
        <v>0.21875</v>
      </c>
      <c r="V55" s="163"/>
    </row>
    <row r="56" spans="1:22" s="95" customFormat="1" ht="24.95" customHeight="1" x14ac:dyDescent="0.25">
      <c r="A56" s="140" t="s">
        <v>119</v>
      </c>
      <c r="B56" s="161">
        <v>316</v>
      </c>
      <c r="C56" s="179">
        <v>5180</v>
      </c>
      <c r="D56" s="188" t="s">
        <v>20</v>
      </c>
      <c r="E56" s="162">
        <v>41978</v>
      </c>
      <c r="F56" s="144">
        <v>90</v>
      </c>
      <c r="G56" s="44" t="s">
        <v>67</v>
      </c>
      <c r="H56" s="45" t="s">
        <v>22</v>
      </c>
      <c r="I56" s="163">
        <v>1</v>
      </c>
      <c r="J56" s="163">
        <v>1.5</v>
      </c>
      <c r="K56" s="163">
        <v>0</v>
      </c>
      <c r="L56" s="163">
        <v>0</v>
      </c>
      <c r="M56" s="163">
        <v>0</v>
      </c>
      <c r="N56" s="163">
        <v>0</v>
      </c>
      <c r="O56" s="163">
        <v>1</v>
      </c>
      <c r="P56" s="163">
        <v>6</v>
      </c>
      <c r="Q56" s="163">
        <v>0</v>
      </c>
      <c r="R56" s="163">
        <v>0</v>
      </c>
      <c r="S56" s="159">
        <f t="shared" si="3"/>
        <v>9.5</v>
      </c>
      <c r="T56" s="159">
        <v>48</v>
      </c>
      <c r="U56" s="160">
        <f t="shared" si="4"/>
        <v>0.19791666666666666</v>
      </c>
      <c r="V56" s="163"/>
    </row>
    <row r="57" spans="1:22" s="95" customFormat="1" ht="24.95" customHeight="1" x14ac:dyDescent="0.25">
      <c r="A57" s="156">
        <v>28</v>
      </c>
      <c r="B57" s="161">
        <v>316</v>
      </c>
      <c r="C57" s="181">
        <v>5190</v>
      </c>
      <c r="D57" s="188" t="s">
        <v>20</v>
      </c>
      <c r="E57" s="75">
        <v>41937</v>
      </c>
      <c r="F57" s="143">
        <v>90</v>
      </c>
      <c r="G57" s="44" t="s">
        <v>67</v>
      </c>
      <c r="H57" s="44" t="s">
        <v>22</v>
      </c>
      <c r="I57" s="163">
        <v>0</v>
      </c>
      <c r="J57" s="163">
        <v>1.5</v>
      </c>
      <c r="K57" s="163">
        <v>0</v>
      </c>
      <c r="L57" s="163">
        <v>1</v>
      </c>
      <c r="M57" s="167">
        <v>0</v>
      </c>
      <c r="N57" s="167">
        <v>3</v>
      </c>
      <c r="O57" s="167">
        <v>1</v>
      </c>
      <c r="P57" s="167">
        <v>3</v>
      </c>
      <c r="Q57" s="167">
        <v>0</v>
      </c>
      <c r="R57" s="167">
        <v>0</v>
      </c>
      <c r="S57" s="159">
        <f t="shared" si="3"/>
        <v>9.5</v>
      </c>
      <c r="T57" s="159">
        <v>48</v>
      </c>
      <c r="U57" s="160">
        <f t="shared" si="4"/>
        <v>0.19791666666666666</v>
      </c>
      <c r="V57" s="163"/>
    </row>
    <row r="58" spans="1:22" s="95" customFormat="1" ht="24.95" customHeight="1" x14ac:dyDescent="0.25">
      <c r="A58" s="140" t="s">
        <v>120</v>
      </c>
      <c r="B58" s="161">
        <v>316</v>
      </c>
      <c r="C58" s="181">
        <v>5191</v>
      </c>
      <c r="D58" s="188" t="s">
        <v>20</v>
      </c>
      <c r="E58" s="75">
        <v>41769</v>
      </c>
      <c r="F58" s="143">
        <v>90</v>
      </c>
      <c r="G58" s="44" t="s">
        <v>67</v>
      </c>
      <c r="H58" s="44" t="s">
        <v>22</v>
      </c>
      <c r="I58" s="163">
        <v>1</v>
      </c>
      <c r="J58" s="163">
        <v>3</v>
      </c>
      <c r="K58" s="163">
        <v>0</v>
      </c>
      <c r="L58" s="163">
        <v>0</v>
      </c>
      <c r="M58" s="167">
        <v>1</v>
      </c>
      <c r="N58" s="167">
        <v>0</v>
      </c>
      <c r="O58" s="167">
        <v>0</v>
      </c>
      <c r="P58" s="167">
        <v>3</v>
      </c>
      <c r="Q58" s="167">
        <v>1</v>
      </c>
      <c r="R58" s="167">
        <v>0</v>
      </c>
      <c r="S58" s="159">
        <f t="shared" si="3"/>
        <v>9</v>
      </c>
      <c r="T58" s="159">
        <v>48</v>
      </c>
      <c r="U58" s="160">
        <f t="shared" si="4"/>
        <v>0.1875</v>
      </c>
      <c r="V58" s="163"/>
    </row>
    <row r="59" spans="1:22" s="95" customFormat="1" ht="24.95" customHeight="1" x14ac:dyDescent="0.25">
      <c r="A59" s="156">
        <v>29</v>
      </c>
      <c r="B59" s="161">
        <v>316</v>
      </c>
      <c r="C59" s="181">
        <v>5197</v>
      </c>
      <c r="D59" s="188" t="s">
        <v>69</v>
      </c>
      <c r="E59" s="75">
        <v>41935</v>
      </c>
      <c r="F59" s="143">
        <v>90</v>
      </c>
      <c r="G59" s="44" t="s">
        <v>67</v>
      </c>
      <c r="H59" s="44" t="s">
        <v>22</v>
      </c>
      <c r="I59" s="163">
        <v>5</v>
      </c>
      <c r="J59" s="163">
        <v>1</v>
      </c>
      <c r="K59" s="163">
        <v>0</v>
      </c>
      <c r="L59" s="163">
        <v>0</v>
      </c>
      <c r="M59" s="167">
        <v>1</v>
      </c>
      <c r="N59" s="167">
        <v>0</v>
      </c>
      <c r="O59" s="167">
        <v>1</v>
      </c>
      <c r="P59" s="167">
        <v>1</v>
      </c>
      <c r="Q59" s="167">
        <v>0</v>
      </c>
      <c r="R59" s="167">
        <v>0</v>
      </c>
      <c r="S59" s="159">
        <f t="shared" si="3"/>
        <v>9</v>
      </c>
      <c r="T59" s="159">
        <v>48</v>
      </c>
      <c r="U59" s="160">
        <f t="shared" si="4"/>
        <v>0.1875</v>
      </c>
      <c r="V59" s="163"/>
    </row>
    <row r="60" spans="1:22" s="95" customFormat="1" ht="24.95" customHeight="1" x14ac:dyDescent="0.25">
      <c r="A60" s="140" t="s">
        <v>121</v>
      </c>
      <c r="B60" s="161">
        <v>316</v>
      </c>
      <c r="C60" s="179">
        <v>5179</v>
      </c>
      <c r="D60" s="188" t="s">
        <v>20</v>
      </c>
      <c r="E60" s="72">
        <v>41777</v>
      </c>
      <c r="F60" s="144">
        <v>90</v>
      </c>
      <c r="G60" s="44" t="s">
        <v>67</v>
      </c>
      <c r="H60" s="45" t="s">
        <v>22</v>
      </c>
      <c r="I60" s="163">
        <v>2</v>
      </c>
      <c r="J60" s="163">
        <v>0</v>
      </c>
      <c r="K60" s="163">
        <v>0</v>
      </c>
      <c r="L60" s="163">
        <v>0</v>
      </c>
      <c r="M60" s="163">
        <v>0</v>
      </c>
      <c r="N60" s="163">
        <v>0</v>
      </c>
      <c r="O60" s="163">
        <v>0</v>
      </c>
      <c r="P60" s="163">
        <v>6</v>
      </c>
      <c r="Q60" s="163">
        <v>0</v>
      </c>
      <c r="R60" s="163">
        <v>0</v>
      </c>
      <c r="S60" s="159">
        <f t="shared" si="3"/>
        <v>8</v>
      </c>
      <c r="T60" s="159">
        <v>48</v>
      </c>
      <c r="U60" s="160">
        <f t="shared" si="4"/>
        <v>0.16666666666666666</v>
      </c>
      <c r="V60" s="163"/>
    </row>
    <row r="61" spans="1:22" s="95" customFormat="1" ht="24.95" customHeight="1" x14ac:dyDescent="0.25">
      <c r="A61" s="156">
        <v>30</v>
      </c>
      <c r="B61" s="161">
        <v>220</v>
      </c>
      <c r="C61" s="179">
        <v>5142</v>
      </c>
      <c r="D61" s="188" t="s">
        <v>20</v>
      </c>
      <c r="E61" s="162">
        <v>41694</v>
      </c>
      <c r="F61" s="143">
        <v>90</v>
      </c>
      <c r="G61" s="44" t="s">
        <v>49</v>
      </c>
      <c r="H61" s="45" t="s">
        <v>22</v>
      </c>
      <c r="I61" s="163">
        <v>5</v>
      </c>
      <c r="J61" s="163">
        <v>1</v>
      </c>
      <c r="K61" s="163">
        <v>1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163">
        <v>0</v>
      </c>
      <c r="R61" s="163">
        <v>0</v>
      </c>
      <c r="S61" s="159">
        <f t="shared" si="3"/>
        <v>7</v>
      </c>
      <c r="T61" s="159">
        <v>48</v>
      </c>
      <c r="U61" s="160">
        <f t="shared" si="4"/>
        <v>0.14583333333333334</v>
      </c>
      <c r="V61" s="163"/>
    </row>
    <row r="62" spans="1:22" s="95" customFormat="1" ht="24.95" customHeight="1" x14ac:dyDescent="0.25">
      <c r="A62" s="140" t="s">
        <v>122</v>
      </c>
      <c r="B62" s="161">
        <v>316</v>
      </c>
      <c r="C62" s="179">
        <v>5176</v>
      </c>
      <c r="D62" s="188" t="s">
        <v>69</v>
      </c>
      <c r="E62" s="73">
        <v>41862</v>
      </c>
      <c r="F62" s="144">
        <v>90</v>
      </c>
      <c r="G62" s="44" t="s">
        <v>67</v>
      </c>
      <c r="H62" s="45" t="s">
        <v>22</v>
      </c>
      <c r="I62" s="163">
        <v>2</v>
      </c>
      <c r="J62" s="163">
        <v>2.5</v>
      </c>
      <c r="K62" s="163">
        <v>0</v>
      </c>
      <c r="L62" s="163">
        <v>1</v>
      </c>
      <c r="M62" s="163">
        <v>1</v>
      </c>
      <c r="N62" s="163">
        <v>0</v>
      </c>
      <c r="O62" s="163">
        <v>0</v>
      </c>
      <c r="P62" s="163">
        <v>0</v>
      </c>
      <c r="Q62" s="163">
        <v>0</v>
      </c>
      <c r="R62" s="163">
        <v>0</v>
      </c>
      <c r="S62" s="159">
        <f t="shared" si="3"/>
        <v>6.5</v>
      </c>
      <c r="T62" s="159">
        <v>48</v>
      </c>
      <c r="U62" s="160">
        <f t="shared" si="4"/>
        <v>0.13541666666666666</v>
      </c>
      <c r="V62" s="163"/>
    </row>
    <row r="63" spans="1:22" s="95" customFormat="1" ht="24.95" customHeight="1" x14ac:dyDescent="0.25">
      <c r="A63" s="156">
        <v>31</v>
      </c>
      <c r="B63" s="161">
        <v>316</v>
      </c>
      <c r="C63" s="181">
        <v>5193</v>
      </c>
      <c r="D63" s="188" t="s">
        <v>20</v>
      </c>
      <c r="E63" s="75">
        <v>41857</v>
      </c>
      <c r="F63" s="143">
        <v>90</v>
      </c>
      <c r="G63" s="44" t="s">
        <v>67</v>
      </c>
      <c r="H63" s="44" t="s">
        <v>22</v>
      </c>
      <c r="I63" s="163">
        <v>1</v>
      </c>
      <c r="J63" s="163">
        <v>2</v>
      </c>
      <c r="K63" s="163">
        <v>0</v>
      </c>
      <c r="L63" s="163">
        <v>0</v>
      </c>
      <c r="M63" s="167">
        <v>0</v>
      </c>
      <c r="N63" s="167">
        <v>1</v>
      </c>
      <c r="O63" s="167">
        <v>0</v>
      </c>
      <c r="P63" s="167">
        <v>2</v>
      </c>
      <c r="Q63" s="167">
        <v>0</v>
      </c>
      <c r="R63" s="167">
        <v>0</v>
      </c>
      <c r="S63" s="159">
        <f t="shared" si="3"/>
        <v>6</v>
      </c>
      <c r="T63" s="159">
        <v>48</v>
      </c>
      <c r="U63" s="160">
        <f t="shared" si="4"/>
        <v>0.125</v>
      </c>
      <c r="V63" s="163"/>
    </row>
    <row r="64" spans="1:22" s="95" customFormat="1" ht="24.95" customHeight="1" x14ac:dyDescent="0.25">
      <c r="A64" s="140" t="s">
        <v>123</v>
      </c>
      <c r="B64" s="161">
        <v>316</v>
      </c>
      <c r="C64" s="179">
        <v>5171</v>
      </c>
      <c r="D64" s="189" t="s">
        <v>20</v>
      </c>
      <c r="E64" s="162">
        <v>41602</v>
      </c>
      <c r="F64" s="143">
        <v>90</v>
      </c>
      <c r="G64" s="44" t="s">
        <v>67</v>
      </c>
      <c r="H64" s="45" t="s">
        <v>22</v>
      </c>
      <c r="I64" s="163">
        <v>2</v>
      </c>
      <c r="J64" s="163">
        <v>3.5</v>
      </c>
      <c r="K64" s="163">
        <v>0</v>
      </c>
      <c r="L64" s="163">
        <v>0</v>
      </c>
      <c r="M64" s="163">
        <v>0</v>
      </c>
      <c r="N64" s="163">
        <v>0</v>
      </c>
      <c r="O64" s="163">
        <v>0</v>
      </c>
      <c r="P64" s="163">
        <v>0</v>
      </c>
      <c r="Q64" s="163">
        <v>0</v>
      </c>
      <c r="R64" s="163">
        <v>0</v>
      </c>
      <c r="S64" s="159">
        <f t="shared" si="3"/>
        <v>5.5</v>
      </c>
      <c r="T64" s="159">
        <v>48</v>
      </c>
      <c r="U64" s="160">
        <f t="shared" si="4"/>
        <v>0.11458333333333333</v>
      </c>
      <c r="V64" s="163"/>
    </row>
    <row r="65" spans="1:22" s="95" customFormat="1" ht="24.95" customHeight="1" x14ac:dyDescent="0.25">
      <c r="A65" s="156">
        <v>32</v>
      </c>
      <c r="B65" s="161">
        <v>316</v>
      </c>
      <c r="C65" s="181">
        <v>5182</v>
      </c>
      <c r="D65" s="188" t="s">
        <v>69</v>
      </c>
      <c r="E65" s="75">
        <v>41774</v>
      </c>
      <c r="F65" s="143">
        <v>90</v>
      </c>
      <c r="G65" s="44" t="s">
        <v>67</v>
      </c>
      <c r="H65" s="44" t="s">
        <v>22</v>
      </c>
      <c r="I65" s="163">
        <v>2</v>
      </c>
      <c r="J65" s="163">
        <v>3</v>
      </c>
      <c r="K65" s="163">
        <v>0</v>
      </c>
      <c r="L65" s="163">
        <v>0</v>
      </c>
      <c r="M65" s="167">
        <v>0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59">
        <f t="shared" si="3"/>
        <v>5</v>
      </c>
      <c r="T65" s="159">
        <v>48</v>
      </c>
      <c r="U65" s="160">
        <f t="shared" si="4"/>
        <v>0.10416666666666667</v>
      </c>
      <c r="V65" s="163"/>
    </row>
    <row r="66" spans="1:22" s="95" customFormat="1" ht="24.95" customHeight="1" x14ac:dyDescent="0.25">
      <c r="A66" s="140" t="s">
        <v>124</v>
      </c>
      <c r="B66" s="161">
        <v>316</v>
      </c>
      <c r="C66" s="181">
        <v>5189</v>
      </c>
      <c r="D66" s="188" t="s">
        <v>69</v>
      </c>
      <c r="E66" s="75">
        <v>41806</v>
      </c>
      <c r="F66" s="143">
        <v>90</v>
      </c>
      <c r="G66" s="44" t="s">
        <v>67</v>
      </c>
      <c r="H66" s="44" t="s">
        <v>22</v>
      </c>
      <c r="I66" s="163">
        <v>4</v>
      </c>
      <c r="J66" s="163">
        <v>0</v>
      </c>
      <c r="K66" s="163">
        <v>0</v>
      </c>
      <c r="L66" s="163">
        <v>1</v>
      </c>
      <c r="M66" s="167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59">
        <f t="shared" si="3"/>
        <v>5</v>
      </c>
      <c r="T66" s="159">
        <v>48</v>
      </c>
      <c r="U66" s="160">
        <f t="shared" si="4"/>
        <v>0.10416666666666667</v>
      </c>
      <c r="V66" s="163"/>
    </row>
    <row r="67" spans="1:22" s="95" customFormat="1" ht="24.95" customHeight="1" x14ac:dyDescent="0.25">
      <c r="A67" s="156">
        <v>33</v>
      </c>
      <c r="B67" s="161">
        <v>316</v>
      </c>
      <c r="C67" s="181">
        <v>5192</v>
      </c>
      <c r="D67" s="188" t="s">
        <v>69</v>
      </c>
      <c r="E67" s="75">
        <v>41826</v>
      </c>
      <c r="F67" s="143">
        <v>90</v>
      </c>
      <c r="G67" s="44" t="s">
        <v>67</v>
      </c>
      <c r="H67" s="44" t="s">
        <v>22</v>
      </c>
      <c r="I67" s="163">
        <v>0</v>
      </c>
      <c r="J67" s="163">
        <v>2</v>
      </c>
      <c r="K67" s="163">
        <v>0</v>
      </c>
      <c r="L67" s="163">
        <v>0</v>
      </c>
      <c r="M67" s="167">
        <v>3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59">
        <f t="shared" si="3"/>
        <v>5</v>
      </c>
      <c r="T67" s="159">
        <v>48</v>
      </c>
      <c r="U67" s="160">
        <f t="shared" si="4"/>
        <v>0.10416666666666667</v>
      </c>
      <c r="V67" s="163"/>
    </row>
    <row r="68" spans="1:22" s="95" customFormat="1" ht="24.95" customHeight="1" x14ac:dyDescent="0.25">
      <c r="A68" s="140" t="s">
        <v>125</v>
      </c>
      <c r="B68" s="161">
        <v>316</v>
      </c>
      <c r="C68" s="181">
        <v>5196</v>
      </c>
      <c r="D68" s="188" t="s">
        <v>69</v>
      </c>
      <c r="E68" s="75">
        <v>41764</v>
      </c>
      <c r="F68" s="143">
        <v>90</v>
      </c>
      <c r="G68" s="44" t="s">
        <v>67</v>
      </c>
      <c r="H68" s="44" t="s">
        <v>22</v>
      </c>
      <c r="I68" s="163">
        <v>2</v>
      </c>
      <c r="J68" s="163">
        <v>1</v>
      </c>
      <c r="K68" s="163">
        <v>1</v>
      </c>
      <c r="L68" s="163">
        <v>0</v>
      </c>
      <c r="M68" s="167">
        <v>0</v>
      </c>
      <c r="N68" s="167">
        <v>0</v>
      </c>
      <c r="O68" s="167">
        <v>1</v>
      </c>
      <c r="P68" s="167">
        <v>0</v>
      </c>
      <c r="Q68" s="167">
        <v>0</v>
      </c>
      <c r="R68" s="167">
        <v>0</v>
      </c>
      <c r="S68" s="159">
        <f t="shared" si="3"/>
        <v>5</v>
      </c>
      <c r="T68" s="159">
        <v>48</v>
      </c>
      <c r="U68" s="160">
        <f t="shared" si="4"/>
        <v>0.10416666666666667</v>
      </c>
      <c r="V68" s="163"/>
    </row>
    <row r="69" spans="1:22" s="95" customFormat="1" ht="24.95" customHeight="1" x14ac:dyDescent="0.25">
      <c r="A69" s="156">
        <v>34</v>
      </c>
      <c r="B69" s="161">
        <v>220</v>
      </c>
      <c r="C69" s="179">
        <v>5148</v>
      </c>
      <c r="D69" s="188" t="s">
        <v>24</v>
      </c>
      <c r="E69" s="74" t="s">
        <v>50</v>
      </c>
      <c r="F69" s="144">
        <v>90</v>
      </c>
      <c r="G69" s="44" t="s">
        <v>49</v>
      </c>
      <c r="H69" s="45" t="s">
        <v>22</v>
      </c>
      <c r="I69" s="163">
        <v>0</v>
      </c>
      <c r="J69" s="163">
        <v>3.5</v>
      </c>
      <c r="K69" s="163">
        <v>1</v>
      </c>
      <c r="L69" s="163">
        <v>0</v>
      </c>
      <c r="M69" s="163">
        <v>0</v>
      </c>
      <c r="N69" s="163">
        <v>0</v>
      </c>
      <c r="O69" s="163">
        <v>0</v>
      </c>
      <c r="P69" s="163">
        <v>0</v>
      </c>
      <c r="Q69" s="163">
        <v>0</v>
      </c>
      <c r="R69" s="163">
        <v>0</v>
      </c>
      <c r="S69" s="159">
        <f t="shared" si="3"/>
        <v>4.5</v>
      </c>
      <c r="T69" s="159">
        <v>48</v>
      </c>
      <c r="U69" s="160">
        <f t="shared" si="4"/>
        <v>9.375E-2</v>
      </c>
      <c r="V69" s="163"/>
    </row>
    <row r="70" spans="1:22" s="95" customFormat="1" ht="24.95" customHeight="1" x14ac:dyDescent="0.25">
      <c r="A70" s="140" t="s">
        <v>126</v>
      </c>
      <c r="B70" s="161">
        <v>316</v>
      </c>
      <c r="C70" s="183">
        <v>5177</v>
      </c>
      <c r="D70" s="189" t="s">
        <v>20</v>
      </c>
      <c r="E70" s="74" t="s">
        <v>68</v>
      </c>
      <c r="F70" s="144">
        <v>90</v>
      </c>
      <c r="G70" s="44" t="s">
        <v>67</v>
      </c>
      <c r="H70" s="36" t="s">
        <v>22</v>
      </c>
      <c r="I70" s="163">
        <v>0</v>
      </c>
      <c r="J70" s="163">
        <v>2.5</v>
      </c>
      <c r="K70" s="163">
        <v>0</v>
      </c>
      <c r="L70" s="163">
        <v>0</v>
      </c>
      <c r="M70" s="163">
        <v>2</v>
      </c>
      <c r="N70" s="163">
        <v>0</v>
      </c>
      <c r="O70" s="163">
        <v>0</v>
      </c>
      <c r="P70" s="163">
        <v>0</v>
      </c>
      <c r="Q70" s="163">
        <v>0</v>
      </c>
      <c r="R70" s="163">
        <v>0</v>
      </c>
      <c r="S70" s="167">
        <f t="shared" si="3"/>
        <v>4.5</v>
      </c>
      <c r="T70" s="159">
        <v>48</v>
      </c>
      <c r="U70" s="160">
        <f t="shared" si="4"/>
        <v>9.375E-2</v>
      </c>
      <c r="V70" s="163"/>
    </row>
    <row r="71" spans="1:22" s="95" customFormat="1" ht="24.95" customHeight="1" x14ac:dyDescent="0.25">
      <c r="A71" s="156">
        <v>35</v>
      </c>
      <c r="B71" s="168">
        <v>316</v>
      </c>
      <c r="C71" s="181">
        <v>5188</v>
      </c>
      <c r="D71" s="190" t="s">
        <v>20</v>
      </c>
      <c r="E71" s="75">
        <v>41903</v>
      </c>
      <c r="F71" s="141">
        <v>90</v>
      </c>
      <c r="G71" s="35" t="s">
        <v>67</v>
      </c>
      <c r="H71" s="35" t="s">
        <v>22</v>
      </c>
      <c r="I71" s="158">
        <v>0</v>
      </c>
      <c r="J71" s="158">
        <v>1.5</v>
      </c>
      <c r="K71" s="158">
        <v>0</v>
      </c>
      <c r="L71" s="158">
        <v>1</v>
      </c>
      <c r="M71" s="159">
        <v>0</v>
      </c>
      <c r="N71" s="159">
        <v>2</v>
      </c>
      <c r="O71" s="159">
        <v>0</v>
      </c>
      <c r="P71" s="159">
        <v>0</v>
      </c>
      <c r="Q71" s="159">
        <v>0</v>
      </c>
      <c r="R71" s="159">
        <v>0</v>
      </c>
      <c r="S71" s="159">
        <f t="shared" si="3"/>
        <v>4.5</v>
      </c>
      <c r="T71" s="159">
        <v>48</v>
      </c>
      <c r="U71" s="160">
        <f t="shared" si="4"/>
        <v>9.375E-2</v>
      </c>
      <c r="V71" s="163"/>
    </row>
    <row r="72" spans="1:22" s="95" customFormat="1" ht="24.95" customHeight="1" x14ac:dyDescent="0.25">
      <c r="A72" s="140" t="s">
        <v>127</v>
      </c>
      <c r="B72" s="168">
        <v>316</v>
      </c>
      <c r="C72" s="181">
        <v>5194</v>
      </c>
      <c r="D72" s="188" t="s">
        <v>20</v>
      </c>
      <c r="E72" s="75">
        <v>41902</v>
      </c>
      <c r="F72" s="143">
        <v>90</v>
      </c>
      <c r="G72" s="44" t="s">
        <v>67</v>
      </c>
      <c r="H72" s="35" t="s">
        <v>22</v>
      </c>
      <c r="I72" s="163">
        <v>2</v>
      </c>
      <c r="J72" s="163">
        <v>2.5</v>
      </c>
      <c r="K72" s="163">
        <v>0</v>
      </c>
      <c r="L72" s="163">
        <v>0</v>
      </c>
      <c r="M72" s="167">
        <v>0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f t="shared" si="3"/>
        <v>4.5</v>
      </c>
      <c r="T72" s="159">
        <v>48</v>
      </c>
      <c r="U72" s="160">
        <f t="shared" ref="U72:U82" si="5">S72/T72</f>
        <v>9.375E-2</v>
      </c>
      <c r="V72" s="163"/>
    </row>
    <row r="73" spans="1:22" ht="15.75" x14ac:dyDescent="0.25">
      <c r="A73" s="156">
        <v>36</v>
      </c>
      <c r="B73" s="161">
        <v>316</v>
      </c>
      <c r="C73" s="184">
        <v>5175</v>
      </c>
      <c r="D73" s="172" t="s">
        <v>69</v>
      </c>
      <c r="E73" s="72">
        <v>41943</v>
      </c>
      <c r="F73" s="148">
        <v>90</v>
      </c>
      <c r="G73" s="170" t="s">
        <v>67</v>
      </c>
      <c r="H73" s="171" t="s">
        <v>22</v>
      </c>
      <c r="I73" s="163">
        <v>2</v>
      </c>
      <c r="J73" s="163">
        <v>2</v>
      </c>
      <c r="K73" s="163">
        <v>0</v>
      </c>
      <c r="L73" s="163">
        <v>0</v>
      </c>
      <c r="M73" s="163">
        <v>0</v>
      </c>
      <c r="N73" s="163">
        <v>0</v>
      </c>
      <c r="O73" s="163">
        <v>0</v>
      </c>
      <c r="P73" s="163">
        <v>0</v>
      </c>
      <c r="Q73" s="163">
        <v>0</v>
      </c>
      <c r="R73" s="163">
        <v>0</v>
      </c>
      <c r="S73" s="159">
        <f t="shared" si="3"/>
        <v>4</v>
      </c>
      <c r="T73" s="159">
        <v>48</v>
      </c>
      <c r="U73" s="160">
        <f t="shared" si="5"/>
        <v>8.3333333333333329E-2</v>
      </c>
      <c r="V73" s="163"/>
    </row>
    <row r="74" spans="1:22" ht="15.75" x14ac:dyDescent="0.25">
      <c r="A74" s="140" t="s">
        <v>128</v>
      </c>
      <c r="B74" s="161">
        <v>316</v>
      </c>
      <c r="C74" s="185">
        <v>5185</v>
      </c>
      <c r="D74" s="172" t="s">
        <v>20</v>
      </c>
      <c r="E74" s="75">
        <v>41780</v>
      </c>
      <c r="F74" s="149">
        <v>90</v>
      </c>
      <c r="G74" s="44" t="s">
        <v>67</v>
      </c>
      <c r="H74" s="35" t="s">
        <v>22</v>
      </c>
      <c r="I74" s="163">
        <v>0</v>
      </c>
      <c r="J74" s="163">
        <v>2</v>
      </c>
      <c r="K74" s="163">
        <v>0</v>
      </c>
      <c r="L74" s="163">
        <v>2</v>
      </c>
      <c r="M74" s="167">
        <v>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59">
        <f t="shared" si="3"/>
        <v>4</v>
      </c>
      <c r="T74" s="159">
        <v>48</v>
      </c>
      <c r="U74" s="160">
        <f t="shared" si="5"/>
        <v>8.3333333333333329E-2</v>
      </c>
      <c r="V74" s="163"/>
    </row>
    <row r="75" spans="1:22" ht="15.75" x14ac:dyDescent="0.25">
      <c r="A75" s="156">
        <v>37</v>
      </c>
      <c r="B75" s="161">
        <v>316</v>
      </c>
      <c r="C75" s="185">
        <v>5186</v>
      </c>
      <c r="D75" s="172" t="s">
        <v>20</v>
      </c>
      <c r="E75" s="75">
        <v>41900</v>
      </c>
      <c r="F75" s="149">
        <v>90</v>
      </c>
      <c r="G75" s="44" t="s">
        <v>67</v>
      </c>
      <c r="H75" s="35" t="s">
        <v>22</v>
      </c>
      <c r="I75" s="163">
        <v>0</v>
      </c>
      <c r="J75" s="163">
        <v>1</v>
      </c>
      <c r="K75" s="163">
        <v>0</v>
      </c>
      <c r="L75" s="163">
        <v>0</v>
      </c>
      <c r="M75" s="167">
        <v>0</v>
      </c>
      <c r="N75" s="167">
        <v>0</v>
      </c>
      <c r="O75" s="167">
        <v>0</v>
      </c>
      <c r="P75" s="167">
        <v>2</v>
      </c>
      <c r="Q75" s="167">
        <v>0</v>
      </c>
      <c r="R75" s="167">
        <v>0</v>
      </c>
      <c r="S75" s="159">
        <f t="shared" si="3"/>
        <v>3</v>
      </c>
      <c r="T75" s="159">
        <v>48</v>
      </c>
      <c r="U75" s="160">
        <f t="shared" si="5"/>
        <v>6.25E-2</v>
      </c>
      <c r="V75" s="163"/>
    </row>
    <row r="76" spans="1:22" ht="15.75" x14ac:dyDescent="0.25">
      <c r="A76" s="140" t="s">
        <v>129</v>
      </c>
      <c r="B76" s="161">
        <v>316</v>
      </c>
      <c r="C76" s="185">
        <v>5195</v>
      </c>
      <c r="D76" s="172" t="s">
        <v>69</v>
      </c>
      <c r="E76" s="75">
        <v>41763</v>
      </c>
      <c r="F76" s="149">
        <v>90</v>
      </c>
      <c r="G76" s="44" t="s">
        <v>67</v>
      </c>
      <c r="H76" s="35" t="s">
        <v>22</v>
      </c>
      <c r="I76" s="163">
        <v>2</v>
      </c>
      <c r="J76" s="163">
        <v>1</v>
      </c>
      <c r="K76" s="163">
        <v>0</v>
      </c>
      <c r="L76" s="163">
        <v>0</v>
      </c>
      <c r="M76" s="167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  <c r="S76" s="159">
        <f t="shared" si="3"/>
        <v>3</v>
      </c>
      <c r="T76" s="159">
        <v>48</v>
      </c>
      <c r="U76" s="160">
        <f t="shared" si="5"/>
        <v>6.25E-2</v>
      </c>
      <c r="V76" s="163"/>
    </row>
    <row r="77" spans="1:22" ht="15.75" x14ac:dyDescent="0.25">
      <c r="A77" s="156">
        <v>38</v>
      </c>
      <c r="B77" s="161">
        <v>316</v>
      </c>
      <c r="C77" s="185">
        <v>5187</v>
      </c>
      <c r="D77" s="172" t="s">
        <v>20</v>
      </c>
      <c r="E77" s="75">
        <v>41806</v>
      </c>
      <c r="F77" s="149">
        <v>90</v>
      </c>
      <c r="G77" s="44" t="s">
        <v>67</v>
      </c>
      <c r="H77" s="35" t="s">
        <v>22</v>
      </c>
      <c r="I77" s="163">
        <v>2</v>
      </c>
      <c r="J77" s="163">
        <v>0.5</v>
      </c>
      <c r="K77" s="163">
        <v>0</v>
      </c>
      <c r="L77" s="163">
        <v>0</v>
      </c>
      <c r="M77" s="167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59">
        <f t="shared" si="3"/>
        <v>2.5</v>
      </c>
      <c r="T77" s="159">
        <v>48</v>
      </c>
      <c r="U77" s="160">
        <f t="shared" si="5"/>
        <v>5.2083333333333336E-2</v>
      </c>
      <c r="V77" s="163"/>
    </row>
    <row r="78" spans="1:22" ht="15.75" x14ac:dyDescent="0.25">
      <c r="A78" s="140" t="s">
        <v>130</v>
      </c>
      <c r="B78" s="161">
        <v>316</v>
      </c>
      <c r="C78" s="184">
        <v>5172</v>
      </c>
      <c r="D78" s="191" t="s">
        <v>20</v>
      </c>
      <c r="E78" s="162">
        <v>41528</v>
      </c>
      <c r="F78" s="149">
        <v>90</v>
      </c>
      <c r="G78" s="44" t="s">
        <v>67</v>
      </c>
      <c r="H78" s="36" t="s">
        <v>22</v>
      </c>
      <c r="I78" s="163">
        <v>0</v>
      </c>
      <c r="J78" s="163">
        <v>0</v>
      </c>
      <c r="K78" s="163">
        <v>0</v>
      </c>
      <c r="L78" s="163">
        <v>0</v>
      </c>
      <c r="M78" s="163">
        <v>0</v>
      </c>
      <c r="N78" s="163">
        <v>0</v>
      </c>
      <c r="O78" s="163">
        <v>0</v>
      </c>
      <c r="P78" s="163">
        <v>0</v>
      </c>
      <c r="Q78" s="163">
        <v>0</v>
      </c>
      <c r="R78" s="163">
        <v>0</v>
      </c>
      <c r="S78" s="159">
        <f t="shared" si="3"/>
        <v>0</v>
      </c>
      <c r="T78" s="159">
        <v>48</v>
      </c>
      <c r="U78" s="160">
        <f t="shared" si="5"/>
        <v>0</v>
      </c>
      <c r="V78" s="163"/>
    </row>
    <row r="79" spans="1:22" ht="15.75" x14ac:dyDescent="0.25">
      <c r="A79" s="156">
        <v>39</v>
      </c>
      <c r="B79" s="161">
        <v>316</v>
      </c>
      <c r="C79" s="184">
        <v>5174</v>
      </c>
      <c r="D79" s="191" t="s">
        <v>20</v>
      </c>
      <c r="E79" s="162">
        <v>41847</v>
      </c>
      <c r="F79" s="149">
        <v>90</v>
      </c>
      <c r="G79" s="44" t="s">
        <v>67</v>
      </c>
      <c r="H79" s="36" t="s">
        <v>22</v>
      </c>
      <c r="I79" s="163">
        <v>0</v>
      </c>
      <c r="J79" s="163">
        <v>0</v>
      </c>
      <c r="K79" s="163">
        <v>0</v>
      </c>
      <c r="L79" s="163">
        <v>0</v>
      </c>
      <c r="M79" s="163">
        <v>0</v>
      </c>
      <c r="N79" s="163">
        <v>0</v>
      </c>
      <c r="O79" s="163">
        <v>0</v>
      </c>
      <c r="P79" s="163">
        <v>0</v>
      </c>
      <c r="Q79" s="163">
        <v>0</v>
      </c>
      <c r="R79" s="163">
        <v>0</v>
      </c>
      <c r="S79" s="159">
        <f t="shared" si="3"/>
        <v>0</v>
      </c>
      <c r="T79" s="159">
        <v>48</v>
      </c>
      <c r="U79" s="160">
        <f t="shared" si="5"/>
        <v>0</v>
      </c>
      <c r="V79" s="163"/>
    </row>
    <row r="80" spans="1:22" ht="15.75" x14ac:dyDescent="0.25">
      <c r="A80" s="140" t="s">
        <v>131</v>
      </c>
      <c r="B80" s="161">
        <v>316</v>
      </c>
      <c r="C80" s="184">
        <v>5173</v>
      </c>
      <c r="D80" s="172" t="s">
        <v>69</v>
      </c>
      <c r="E80" s="162">
        <v>41661</v>
      </c>
      <c r="F80" s="149">
        <v>90</v>
      </c>
      <c r="G80" s="44" t="s">
        <v>67</v>
      </c>
      <c r="H80" s="36" t="s">
        <v>22</v>
      </c>
      <c r="I80" s="163">
        <v>0</v>
      </c>
      <c r="J80" s="163">
        <v>0</v>
      </c>
      <c r="K80" s="163">
        <v>0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3">
        <v>0</v>
      </c>
      <c r="R80" s="163">
        <v>0</v>
      </c>
      <c r="S80" s="159">
        <f t="shared" si="3"/>
        <v>0</v>
      </c>
      <c r="T80" s="159">
        <v>48</v>
      </c>
      <c r="U80" s="160">
        <f t="shared" si="5"/>
        <v>0</v>
      </c>
      <c r="V80" s="163"/>
    </row>
    <row r="81" spans="1:22" ht="15.75" x14ac:dyDescent="0.25">
      <c r="A81" s="156">
        <v>40</v>
      </c>
      <c r="B81" s="161">
        <v>316</v>
      </c>
      <c r="C81" s="184">
        <v>5181</v>
      </c>
      <c r="D81" s="172" t="s">
        <v>69</v>
      </c>
      <c r="E81" s="162">
        <v>41925</v>
      </c>
      <c r="F81" s="148">
        <v>90</v>
      </c>
      <c r="G81" s="170" t="s">
        <v>67</v>
      </c>
      <c r="H81" s="171" t="s">
        <v>22</v>
      </c>
      <c r="I81" s="163">
        <v>0</v>
      </c>
      <c r="J81" s="163">
        <v>0</v>
      </c>
      <c r="K81" s="163">
        <v>0</v>
      </c>
      <c r="L81" s="163">
        <v>0</v>
      </c>
      <c r="M81" s="163">
        <v>0</v>
      </c>
      <c r="N81" s="163">
        <v>0</v>
      </c>
      <c r="O81" s="163">
        <v>0</v>
      </c>
      <c r="P81" s="163">
        <v>0</v>
      </c>
      <c r="Q81" s="163">
        <v>0</v>
      </c>
      <c r="R81" s="163">
        <v>0</v>
      </c>
      <c r="S81" s="159">
        <f t="shared" si="3"/>
        <v>0</v>
      </c>
      <c r="T81" s="159">
        <v>48</v>
      </c>
      <c r="U81" s="160">
        <f t="shared" si="5"/>
        <v>0</v>
      </c>
      <c r="V81" s="163"/>
    </row>
    <row r="82" spans="1:22" ht="15.75" x14ac:dyDescent="0.25">
      <c r="A82" s="140" t="s">
        <v>132</v>
      </c>
      <c r="B82" s="161">
        <v>316</v>
      </c>
      <c r="C82" s="185">
        <v>5184</v>
      </c>
      <c r="D82" s="172" t="s">
        <v>69</v>
      </c>
      <c r="E82" s="75">
        <v>41724</v>
      </c>
      <c r="F82" s="149">
        <v>90</v>
      </c>
      <c r="G82" s="44" t="s">
        <v>67</v>
      </c>
      <c r="H82" s="35" t="s">
        <v>22</v>
      </c>
      <c r="I82" s="163">
        <v>0</v>
      </c>
      <c r="J82" s="163">
        <v>0</v>
      </c>
      <c r="K82" s="163">
        <v>0</v>
      </c>
      <c r="L82" s="163">
        <v>0</v>
      </c>
      <c r="M82" s="167">
        <v>0</v>
      </c>
      <c r="N82" s="167">
        <v>0</v>
      </c>
      <c r="O82" s="167">
        <v>0</v>
      </c>
      <c r="P82" s="167">
        <v>0</v>
      </c>
      <c r="Q82" s="167">
        <v>0</v>
      </c>
      <c r="R82" s="167">
        <v>0</v>
      </c>
      <c r="S82" s="159">
        <f t="shared" si="3"/>
        <v>0</v>
      </c>
      <c r="T82" s="159">
        <v>48</v>
      </c>
      <c r="U82" s="160">
        <f t="shared" si="5"/>
        <v>0</v>
      </c>
      <c r="V82" s="163"/>
    </row>
  </sheetData>
  <sheetProtection selectLockedCells="1" selectUnlockedCells="1"/>
  <autoFilter ref="A5:V5"/>
  <sortState ref="B7:X82">
    <sortCondition descending="1" ref="U7:U82"/>
  </sortState>
  <mergeCells count="3">
    <mergeCell ref="M1:U1"/>
    <mergeCell ref="I4:M4"/>
    <mergeCell ref="A2:H2"/>
  </mergeCells>
  <pageMargins left="0.39" right="0.31496062992125984" top="0.53" bottom="0.45" header="0.51181102362204722" footer="0.51181102362204722"/>
  <pageSetup paperSize="9" scale="47" firstPageNumber="0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29"/>
  <sheetViews>
    <sheetView zoomScale="80" zoomScaleNormal="80" workbookViewId="0">
      <pane xSplit="1" ySplit="5" topLeftCell="B7" activePane="bottomRight" state="frozen"/>
      <selection activeCell="AB31" sqref="AB31"/>
      <selection pane="topRight" activeCell="AB31" sqref="AB31"/>
      <selection pane="bottomLeft" activeCell="AB31" sqref="AB31"/>
      <selection pane="bottomRight" activeCell="I1" sqref="I1:I1048576"/>
    </sheetView>
  </sheetViews>
  <sheetFormatPr defaultRowHeight="18.75" x14ac:dyDescent="0.3"/>
  <cols>
    <col min="1" max="1" width="5.140625" style="1" customWidth="1"/>
    <col min="2" max="2" width="10.7109375" style="2" customWidth="1"/>
    <col min="3" max="3" width="7.28515625" style="2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6" customWidth="1"/>
    <col min="10" max="12" width="5.5703125" style="6" customWidth="1"/>
    <col min="13" max="18" width="6.28515625" style="20" customWidth="1"/>
    <col min="19" max="19" width="9.140625" style="20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22" t="s">
        <v>90</v>
      </c>
      <c r="B2" s="23"/>
      <c r="C2" s="23"/>
      <c r="D2" s="24"/>
      <c r="E2" s="25"/>
      <c r="F2" s="25"/>
      <c r="G2" s="25"/>
      <c r="H2" s="25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  <c r="U2" s="9"/>
    </row>
    <row r="3" spans="1:22" x14ac:dyDescent="0.25">
      <c r="A3" s="22"/>
      <c r="B3" s="23"/>
      <c r="C3" s="23"/>
      <c r="D3" s="24"/>
      <c r="E3" s="25"/>
      <c r="F3" s="25"/>
      <c r="G3" s="25"/>
      <c r="H3" s="25"/>
      <c r="J3" s="7"/>
      <c r="K3" s="7"/>
      <c r="L3" s="7"/>
      <c r="M3" s="8"/>
      <c r="N3" s="8"/>
      <c r="O3" s="8"/>
      <c r="P3" s="8"/>
      <c r="Q3" s="8"/>
      <c r="R3" s="8"/>
      <c r="S3" s="8"/>
      <c r="T3" s="10" t="s">
        <v>1</v>
      </c>
      <c r="U3" s="9"/>
    </row>
    <row r="4" spans="1:22" ht="18.75" customHeight="1" x14ac:dyDescent="0.3">
      <c r="A4" s="11"/>
      <c r="B4" s="12"/>
      <c r="C4" s="12"/>
      <c r="E4" s="13"/>
      <c r="F4" s="14"/>
      <c r="G4" s="15"/>
      <c r="H4" s="6"/>
      <c r="I4" s="199" t="s">
        <v>2</v>
      </c>
      <c r="J4" s="200"/>
      <c r="K4" s="200"/>
      <c r="L4" s="200"/>
      <c r="M4" s="201"/>
      <c r="N4" s="16"/>
      <c r="O4" s="16"/>
      <c r="P4" s="16"/>
      <c r="Q4" s="16"/>
      <c r="R4" s="16"/>
      <c r="S4" s="8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8" t="s">
        <v>5</v>
      </c>
      <c r="D5" s="2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95" customFormat="1" ht="24.95" customHeight="1" x14ac:dyDescent="0.25">
      <c r="A6" s="31">
        <v>1</v>
      </c>
      <c r="B6" s="32">
        <v>304</v>
      </c>
      <c r="C6" s="32">
        <v>6098</v>
      </c>
      <c r="D6" s="32" t="s">
        <v>20</v>
      </c>
      <c r="E6" s="57">
        <v>41674</v>
      </c>
      <c r="F6" s="34">
        <v>90</v>
      </c>
      <c r="G6" s="35" t="s">
        <v>79</v>
      </c>
      <c r="H6" s="36" t="s">
        <v>22</v>
      </c>
      <c r="I6" s="94">
        <v>5</v>
      </c>
      <c r="J6" s="94">
        <v>4</v>
      </c>
      <c r="K6" s="94">
        <v>1</v>
      </c>
      <c r="L6" s="94">
        <v>12</v>
      </c>
      <c r="M6" s="94">
        <v>2</v>
      </c>
      <c r="N6" s="94">
        <v>5</v>
      </c>
      <c r="O6" s="94">
        <v>2</v>
      </c>
      <c r="P6" s="94">
        <v>2</v>
      </c>
      <c r="Q6" s="94">
        <v>2</v>
      </c>
      <c r="R6" s="94">
        <v>8</v>
      </c>
      <c r="S6" s="38">
        <f>SUM(I6:R6)</f>
        <v>43</v>
      </c>
      <c r="T6" s="38">
        <v>53</v>
      </c>
      <c r="U6" s="39">
        <f t="shared" ref="U6:U25" si="0">S6/T6</f>
        <v>0.81132075471698117</v>
      </c>
      <c r="V6" s="122" t="s">
        <v>87</v>
      </c>
    </row>
    <row r="7" spans="1:22" s="95" customFormat="1" ht="24.95" customHeight="1" x14ac:dyDescent="0.25">
      <c r="A7" s="40">
        <v>2</v>
      </c>
      <c r="B7" s="76">
        <v>319</v>
      </c>
      <c r="C7" s="76">
        <v>6034</v>
      </c>
      <c r="D7" s="76" t="s">
        <v>20</v>
      </c>
      <c r="E7" s="107" t="s">
        <v>62</v>
      </c>
      <c r="F7" s="77">
        <v>90</v>
      </c>
      <c r="G7" s="78" t="s">
        <v>61</v>
      </c>
      <c r="H7" s="78" t="s">
        <v>22</v>
      </c>
      <c r="I7" s="102">
        <v>5</v>
      </c>
      <c r="J7" s="102">
        <v>3</v>
      </c>
      <c r="K7" s="102">
        <v>1</v>
      </c>
      <c r="L7" s="102">
        <v>10</v>
      </c>
      <c r="M7" s="102">
        <v>0</v>
      </c>
      <c r="N7" s="102">
        <v>7</v>
      </c>
      <c r="O7" s="102">
        <v>1</v>
      </c>
      <c r="P7" s="102">
        <v>3</v>
      </c>
      <c r="Q7" s="102">
        <v>0</v>
      </c>
      <c r="R7" s="102">
        <v>9</v>
      </c>
      <c r="S7" s="79">
        <v>39</v>
      </c>
      <c r="T7" s="38">
        <v>53</v>
      </c>
      <c r="U7" s="39">
        <f t="shared" si="0"/>
        <v>0.73584905660377353</v>
      </c>
      <c r="V7" s="123" t="s">
        <v>88</v>
      </c>
    </row>
    <row r="8" spans="1:22" s="95" customFormat="1" ht="24.95" customHeight="1" x14ac:dyDescent="0.25">
      <c r="A8" s="46">
        <v>3</v>
      </c>
      <c r="B8" s="42">
        <v>308</v>
      </c>
      <c r="C8" s="42">
        <v>6125</v>
      </c>
      <c r="D8" s="42" t="s">
        <v>20</v>
      </c>
      <c r="E8" s="57">
        <v>41503</v>
      </c>
      <c r="F8" s="43">
        <v>90</v>
      </c>
      <c r="G8" s="44" t="s">
        <v>34</v>
      </c>
      <c r="H8" s="36" t="s">
        <v>22</v>
      </c>
      <c r="I8" s="40">
        <v>5</v>
      </c>
      <c r="J8" s="40">
        <v>4</v>
      </c>
      <c r="K8" s="40">
        <v>1</v>
      </c>
      <c r="L8" s="40">
        <v>9</v>
      </c>
      <c r="M8" s="40">
        <v>3</v>
      </c>
      <c r="N8" s="40">
        <v>7</v>
      </c>
      <c r="O8" s="40">
        <v>3</v>
      </c>
      <c r="P8" s="40">
        <v>3</v>
      </c>
      <c r="Q8" s="40">
        <v>3</v>
      </c>
      <c r="R8" s="40">
        <v>0</v>
      </c>
      <c r="S8" s="37">
        <v>38</v>
      </c>
      <c r="T8" s="38">
        <v>53</v>
      </c>
      <c r="U8" s="39">
        <f t="shared" si="0"/>
        <v>0.71698113207547165</v>
      </c>
      <c r="V8" s="123" t="s">
        <v>88</v>
      </c>
    </row>
    <row r="9" spans="1:22" s="95" customFormat="1" ht="24.95" customHeight="1" x14ac:dyDescent="0.25">
      <c r="A9" s="46">
        <v>4</v>
      </c>
      <c r="B9" s="80">
        <v>319</v>
      </c>
      <c r="C9" s="80">
        <v>6050</v>
      </c>
      <c r="D9" s="80" t="s">
        <v>20</v>
      </c>
      <c r="E9" s="107">
        <v>41578</v>
      </c>
      <c r="F9" s="81">
        <v>90</v>
      </c>
      <c r="G9" s="82" t="s">
        <v>61</v>
      </c>
      <c r="H9" s="78" t="s">
        <v>22</v>
      </c>
      <c r="I9" s="103">
        <v>5</v>
      </c>
      <c r="J9" s="103">
        <v>3</v>
      </c>
      <c r="K9" s="103">
        <v>1</v>
      </c>
      <c r="L9" s="103">
        <v>12</v>
      </c>
      <c r="M9" s="103">
        <v>0</v>
      </c>
      <c r="N9" s="103">
        <v>7</v>
      </c>
      <c r="O9" s="103">
        <v>2</v>
      </c>
      <c r="P9" s="103">
        <v>3</v>
      </c>
      <c r="Q9" s="103">
        <v>0</v>
      </c>
      <c r="R9" s="103">
        <v>5</v>
      </c>
      <c r="S9" s="83">
        <v>38</v>
      </c>
      <c r="T9" s="38">
        <v>53</v>
      </c>
      <c r="U9" s="39">
        <f t="shared" si="0"/>
        <v>0.71698113207547165</v>
      </c>
      <c r="V9" s="123" t="s">
        <v>88</v>
      </c>
    </row>
    <row r="10" spans="1:22" s="95" customFormat="1" ht="24.95" customHeight="1" x14ac:dyDescent="0.25">
      <c r="A10" s="40">
        <v>5</v>
      </c>
      <c r="B10" s="42">
        <v>308</v>
      </c>
      <c r="C10" s="42">
        <v>6183</v>
      </c>
      <c r="D10" s="42" t="s">
        <v>20</v>
      </c>
      <c r="E10" s="57">
        <v>41486</v>
      </c>
      <c r="F10" s="43">
        <v>90</v>
      </c>
      <c r="G10" s="44" t="s">
        <v>80</v>
      </c>
      <c r="H10" s="36" t="s">
        <v>22</v>
      </c>
      <c r="I10" s="40">
        <v>5</v>
      </c>
      <c r="J10" s="40">
        <v>4</v>
      </c>
      <c r="K10" s="40">
        <v>1</v>
      </c>
      <c r="L10" s="40">
        <v>0</v>
      </c>
      <c r="M10" s="40">
        <v>3</v>
      </c>
      <c r="N10" s="40">
        <v>7</v>
      </c>
      <c r="O10" s="40">
        <v>3</v>
      </c>
      <c r="P10" s="40">
        <v>1</v>
      </c>
      <c r="Q10" s="40">
        <v>3</v>
      </c>
      <c r="R10" s="40">
        <v>10</v>
      </c>
      <c r="S10" s="37">
        <v>37</v>
      </c>
      <c r="T10" s="38">
        <v>53</v>
      </c>
      <c r="U10" s="39">
        <f t="shared" si="0"/>
        <v>0.69811320754716977</v>
      </c>
      <c r="V10" s="123" t="s">
        <v>88</v>
      </c>
    </row>
    <row r="11" spans="1:22" s="95" customFormat="1" ht="24.95" customHeight="1" x14ac:dyDescent="0.25">
      <c r="A11" s="46">
        <v>6</v>
      </c>
      <c r="B11" s="80">
        <v>319</v>
      </c>
      <c r="C11" s="80">
        <v>6247</v>
      </c>
      <c r="D11" s="80" t="s">
        <v>24</v>
      </c>
      <c r="E11" s="107">
        <v>41340</v>
      </c>
      <c r="F11" s="81">
        <v>90</v>
      </c>
      <c r="G11" s="82" t="s">
        <v>63</v>
      </c>
      <c r="H11" s="78" t="s">
        <v>22</v>
      </c>
      <c r="I11" s="103">
        <v>5</v>
      </c>
      <c r="J11" s="103">
        <v>3</v>
      </c>
      <c r="K11" s="103">
        <v>1</v>
      </c>
      <c r="L11" s="103">
        <v>12</v>
      </c>
      <c r="M11" s="103">
        <v>0</v>
      </c>
      <c r="N11" s="103">
        <v>7</v>
      </c>
      <c r="O11" s="103">
        <v>1</v>
      </c>
      <c r="P11" s="103">
        <v>3</v>
      </c>
      <c r="Q11" s="103">
        <v>0</v>
      </c>
      <c r="R11" s="103">
        <v>5</v>
      </c>
      <c r="S11" s="83">
        <v>37</v>
      </c>
      <c r="T11" s="38">
        <v>53</v>
      </c>
      <c r="U11" s="39">
        <f t="shared" si="0"/>
        <v>0.69811320754716977</v>
      </c>
      <c r="V11" s="123" t="s">
        <v>88</v>
      </c>
    </row>
    <row r="12" spans="1:22" s="95" customFormat="1" ht="24.95" customHeight="1" x14ac:dyDescent="0.25">
      <c r="A12" s="46">
        <v>7</v>
      </c>
      <c r="B12" s="80">
        <v>319</v>
      </c>
      <c r="C12" s="80">
        <v>6244</v>
      </c>
      <c r="D12" s="80" t="s">
        <v>24</v>
      </c>
      <c r="E12" s="108">
        <v>41275</v>
      </c>
      <c r="F12" s="84">
        <v>90</v>
      </c>
      <c r="G12" s="85" t="s">
        <v>63</v>
      </c>
      <c r="H12" s="109" t="s">
        <v>22</v>
      </c>
      <c r="I12" s="103">
        <v>5</v>
      </c>
      <c r="J12" s="103">
        <v>3</v>
      </c>
      <c r="K12" s="103">
        <v>1</v>
      </c>
      <c r="L12" s="103">
        <v>8</v>
      </c>
      <c r="M12" s="103">
        <v>0</v>
      </c>
      <c r="N12" s="103">
        <v>7</v>
      </c>
      <c r="O12" s="103">
        <v>2</v>
      </c>
      <c r="P12" s="103">
        <v>3</v>
      </c>
      <c r="Q12" s="103">
        <v>1</v>
      </c>
      <c r="R12" s="103">
        <v>5</v>
      </c>
      <c r="S12" s="83">
        <v>35</v>
      </c>
      <c r="T12" s="38">
        <v>53</v>
      </c>
      <c r="U12" s="39">
        <f t="shared" si="0"/>
        <v>0.660377358490566</v>
      </c>
      <c r="V12" s="40"/>
    </row>
    <row r="13" spans="1:22" s="95" customFormat="1" ht="24.95" customHeight="1" x14ac:dyDescent="0.25">
      <c r="A13" s="40">
        <v>8</v>
      </c>
      <c r="B13" s="42">
        <v>308</v>
      </c>
      <c r="C13" s="42">
        <v>6203</v>
      </c>
      <c r="D13" s="42" t="s">
        <v>20</v>
      </c>
      <c r="E13" s="57">
        <v>41446</v>
      </c>
      <c r="F13" s="49">
        <v>90</v>
      </c>
      <c r="G13" s="44" t="s">
        <v>80</v>
      </c>
      <c r="H13" s="36" t="s">
        <v>22</v>
      </c>
      <c r="I13" s="40">
        <v>3</v>
      </c>
      <c r="J13" s="40">
        <v>3</v>
      </c>
      <c r="K13" s="40">
        <v>1</v>
      </c>
      <c r="L13" s="40">
        <v>1</v>
      </c>
      <c r="M13" s="40">
        <v>3</v>
      </c>
      <c r="N13" s="40">
        <v>7</v>
      </c>
      <c r="O13" s="40">
        <v>2</v>
      </c>
      <c r="P13" s="40">
        <v>2</v>
      </c>
      <c r="Q13" s="40">
        <v>3</v>
      </c>
      <c r="R13" s="40">
        <v>10</v>
      </c>
      <c r="S13" s="37">
        <v>35</v>
      </c>
      <c r="T13" s="38">
        <v>53</v>
      </c>
      <c r="U13" s="39">
        <f t="shared" si="0"/>
        <v>0.660377358490566</v>
      </c>
      <c r="V13" s="40"/>
    </row>
    <row r="14" spans="1:22" s="95" customFormat="1" ht="24.95" customHeight="1" x14ac:dyDescent="0.25">
      <c r="A14" s="46">
        <v>9</v>
      </c>
      <c r="B14" s="80">
        <v>319</v>
      </c>
      <c r="C14" s="80">
        <v>6056</v>
      </c>
      <c r="D14" s="80" t="s">
        <v>24</v>
      </c>
      <c r="E14" s="107">
        <v>41355</v>
      </c>
      <c r="F14" s="81">
        <v>90</v>
      </c>
      <c r="G14" s="82" t="s">
        <v>61</v>
      </c>
      <c r="H14" s="78" t="s">
        <v>22</v>
      </c>
      <c r="I14" s="103">
        <v>5</v>
      </c>
      <c r="J14" s="103">
        <v>4</v>
      </c>
      <c r="K14" s="103">
        <v>1</v>
      </c>
      <c r="L14" s="103">
        <v>6</v>
      </c>
      <c r="M14" s="103">
        <v>0</v>
      </c>
      <c r="N14" s="103">
        <v>7</v>
      </c>
      <c r="O14" s="103">
        <v>2</v>
      </c>
      <c r="P14" s="103">
        <v>3</v>
      </c>
      <c r="Q14" s="103">
        <v>0</v>
      </c>
      <c r="R14" s="103">
        <v>4</v>
      </c>
      <c r="S14" s="83">
        <v>32</v>
      </c>
      <c r="T14" s="38">
        <v>53</v>
      </c>
      <c r="U14" s="39">
        <f t="shared" si="0"/>
        <v>0.60377358490566035</v>
      </c>
      <c r="V14" s="40"/>
    </row>
    <row r="15" spans="1:22" s="95" customFormat="1" ht="24.95" customHeight="1" x14ac:dyDescent="0.25">
      <c r="A15" s="46">
        <v>10</v>
      </c>
      <c r="B15" s="105">
        <v>220</v>
      </c>
      <c r="C15" s="105">
        <v>6064</v>
      </c>
      <c r="D15" s="32" t="s">
        <v>20</v>
      </c>
      <c r="E15" s="75">
        <v>41502</v>
      </c>
      <c r="F15" s="34">
        <v>90</v>
      </c>
      <c r="G15" s="35" t="s">
        <v>55</v>
      </c>
      <c r="H15" s="36" t="s">
        <v>22</v>
      </c>
      <c r="I15" s="94">
        <v>5</v>
      </c>
      <c r="J15" s="94">
        <v>3</v>
      </c>
      <c r="K15" s="94">
        <v>1</v>
      </c>
      <c r="L15" s="94">
        <v>0</v>
      </c>
      <c r="M15" s="38">
        <v>3</v>
      </c>
      <c r="N15" s="38">
        <v>7</v>
      </c>
      <c r="O15" s="38">
        <v>1</v>
      </c>
      <c r="P15" s="38">
        <v>3</v>
      </c>
      <c r="Q15" s="38">
        <v>1</v>
      </c>
      <c r="R15" s="38">
        <v>2</v>
      </c>
      <c r="S15" s="38">
        <v>26</v>
      </c>
      <c r="T15" s="38">
        <v>53</v>
      </c>
      <c r="U15" s="39">
        <f t="shared" si="0"/>
        <v>0.49056603773584906</v>
      </c>
      <c r="V15" s="40"/>
    </row>
    <row r="16" spans="1:22" s="95" customFormat="1" ht="24.95" customHeight="1" x14ac:dyDescent="0.25">
      <c r="A16" s="46">
        <v>11</v>
      </c>
      <c r="B16" s="42">
        <v>308</v>
      </c>
      <c r="C16" s="42">
        <v>6189</v>
      </c>
      <c r="D16" s="42" t="s">
        <v>20</v>
      </c>
      <c r="E16" s="57">
        <v>41516</v>
      </c>
      <c r="F16" s="43">
        <v>90</v>
      </c>
      <c r="G16" s="44" t="s">
        <v>80</v>
      </c>
      <c r="H16" s="45" t="s">
        <v>22</v>
      </c>
      <c r="I16" s="40">
        <v>3</v>
      </c>
      <c r="J16" s="40">
        <v>4</v>
      </c>
      <c r="K16" s="40">
        <v>0</v>
      </c>
      <c r="L16" s="40">
        <v>0</v>
      </c>
      <c r="M16" s="40">
        <v>2</v>
      </c>
      <c r="N16" s="40">
        <v>0</v>
      </c>
      <c r="O16" s="40">
        <v>2</v>
      </c>
      <c r="P16" s="40">
        <v>2</v>
      </c>
      <c r="Q16" s="40">
        <v>3</v>
      </c>
      <c r="R16" s="40">
        <v>10</v>
      </c>
      <c r="S16" s="37">
        <v>26</v>
      </c>
      <c r="T16" s="38">
        <v>53</v>
      </c>
      <c r="U16" s="39">
        <f t="shared" si="0"/>
        <v>0.49056603773584906</v>
      </c>
      <c r="V16" s="40"/>
    </row>
    <row r="17" spans="1:22" s="95" customFormat="1" ht="24.95" customHeight="1" x14ac:dyDescent="0.25">
      <c r="A17" s="46">
        <v>12</v>
      </c>
      <c r="B17" s="41">
        <v>220</v>
      </c>
      <c r="C17" s="41">
        <v>6073</v>
      </c>
      <c r="D17" s="42" t="s">
        <v>20</v>
      </c>
      <c r="E17" s="75">
        <v>41543</v>
      </c>
      <c r="F17" s="43">
        <v>90</v>
      </c>
      <c r="G17" s="44" t="s">
        <v>55</v>
      </c>
      <c r="H17" s="45" t="s">
        <v>22</v>
      </c>
      <c r="I17" s="40">
        <v>5</v>
      </c>
      <c r="J17" s="40">
        <v>3</v>
      </c>
      <c r="K17" s="40">
        <v>1</v>
      </c>
      <c r="L17" s="40">
        <v>0</v>
      </c>
      <c r="M17" s="37">
        <v>3</v>
      </c>
      <c r="N17" s="37">
        <v>6</v>
      </c>
      <c r="O17" s="37">
        <v>1</v>
      </c>
      <c r="P17" s="37">
        <v>3</v>
      </c>
      <c r="Q17" s="37">
        <v>1</v>
      </c>
      <c r="R17" s="37">
        <v>2</v>
      </c>
      <c r="S17" s="37">
        <v>25</v>
      </c>
      <c r="T17" s="38">
        <v>53</v>
      </c>
      <c r="U17" s="39">
        <f t="shared" si="0"/>
        <v>0.47169811320754718</v>
      </c>
      <c r="V17" s="40"/>
    </row>
    <row r="18" spans="1:22" s="95" customFormat="1" ht="24.95" customHeight="1" x14ac:dyDescent="0.25">
      <c r="A18" s="46">
        <v>13</v>
      </c>
      <c r="B18" s="41">
        <v>308</v>
      </c>
      <c r="C18" s="42">
        <v>6141</v>
      </c>
      <c r="D18" s="42" t="s">
        <v>24</v>
      </c>
      <c r="E18" s="57">
        <v>41331</v>
      </c>
      <c r="F18" s="43">
        <v>90</v>
      </c>
      <c r="G18" s="44" t="s">
        <v>34</v>
      </c>
      <c r="H18" s="45" t="s">
        <v>22</v>
      </c>
      <c r="I18" s="40">
        <v>3</v>
      </c>
      <c r="J18" s="40">
        <v>3.5</v>
      </c>
      <c r="K18" s="40">
        <v>1</v>
      </c>
      <c r="L18" s="40">
        <v>12</v>
      </c>
      <c r="M18" s="40">
        <v>1</v>
      </c>
      <c r="N18" s="40">
        <v>0</v>
      </c>
      <c r="O18" s="40">
        <v>0</v>
      </c>
      <c r="P18" s="40">
        <v>1</v>
      </c>
      <c r="Q18" s="40">
        <v>1</v>
      </c>
      <c r="R18" s="40">
        <v>0</v>
      </c>
      <c r="S18" s="37">
        <v>22.5</v>
      </c>
      <c r="T18" s="38">
        <v>53</v>
      </c>
      <c r="U18" s="39">
        <f t="shared" si="0"/>
        <v>0.42452830188679247</v>
      </c>
      <c r="V18" s="40"/>
    </row>
    <row r="19" spans="1:22" s="95" customFormat="1" ht="24.95" customHeight="1" x14ac:dyDescent="0.25">
      <c r="A19" s="40">
        <v>14</v>
      </c>
      <c r="B19" s="41">
        <v>220</v>
      </c>
      <c r="C19" s="41">
        <v>6088</v>
      </c>
      <c r="D19" s="42" t="s">
        <v>20</v>
      </c>
      <c r="E19" s="75">
        <v>41351</v>
      </c>
      <c r="F19" s="43">
        <v>90</v>
      </c>
      <c r="G19" s="44" t="s">
        <v>55</v>
      </c>
      <c r="H19" s="45" t="s">
        <v>22</v>
      </c>
      <c r="I19" s="40">
        <v>4</v>
      </c>
      <c r="J19" s="40">
        <v>3</v>
      </c>
      <c r="K19" s="40">
        <v>1</v>
      </c>
      <c r="L19" s="40">
        <v>0</v>
      </c>
      <c r="M19" s="37">
        <v>0</v>
      </c>
      <c r="N19" s="37">
        <v>7</v>
      </c>
      <c r="O19" s="37">
        <v>1</v>
      </c>
      <c r="P19" s="37">
        <v>3</v>
      </c>
      <c r="Q19" s="37">
        <v>1</v>
      </c>
      <c r="R19" s="37">
        <v>1</v>
      </c>
      <c r="S19" s="37">
        <v>21</v>
      </c>
      <c r="T19" s="38">
        <v>53</v>
      </c>
      <c r="U19" s="39">
        <f t="shared" si="0"/>
        <v>0.39622641509433965</v>
      </c>
      <c r="V19" s="40"/>
    </row>
    <row r="20" spans="1:22" s="95" customFormat="1" ht="24.95" customHeight="1" x14ac:dyDescent="0.25">
      <c r="A20" s="40">
        <v>15</v>
      </c>
      <c r="B20" s="42">
        <v>301</v>
      </c>
      <c r="C20" s="42">
        <v>6157</v>
      </c>
      <c r="D20" s="80" t="s">
        <v>20</v>
      </c>
      <c r="E20" s="33">
        <v>41301</v>
      </c>
      <c r="F20" s="84">
        <v>90</v>
      </c>
      <c r="G20" s="50" t="s">
        <v>81</v>
      </c>
      <c r="H20" s="85" t="s">
        <v>22</v>
      </c>
      <c r="I20" s="40">
        <v>0</v>
      </c>
      <c r="J20" s="40">
        <v>2.5</v>
      </c>
      <c r="K20" s="40">
        <v>1</v>
      </c>
      <c r="L20" s="40">
        <v>0</v>
      </c>
      <c r="M20" s="40">
        <v>1</v>
      </c>
      <c r="N20" s="40">
        <v>0</v>
      </c>
      <c r="O20" s="40">
        <v>0</v>
      </c>
      <c r="P20" s="40">
        <v>3</v>
      </c>
      <c r="Q20" s="40">
        <v>0</v>
      </c>
      <c r="R20" s="40">
        <v>8</v>
      </c>
      <c r="S20" s="83">
        <v>13.5</v>
      </c>
      <c r="T20" s="38">
        <v>53</v>
      </c>
      <c r="U20" s="39">
        <f t="shared" si="0"/>
        <v>0.25471698113207547</v>
      </c>
      <c r="V20" s="40"/>
    </row>
    <row r="21" spans="1:22" s="95" customFormat="1" ht="24.95" customHeight="1" x14ac:dyDescent="0.25">
      <c r="A21" s="40">
        <v>16</v>
      </c>
      <c r="B21" s="42">
        <v>301</v>
      </c>
      <c r="C21" s="42">
        <v>6162</v>
      </c>
      <c r="D21" s="80" t="s">
        <v>24</v>
      </c>
      <c r="E21" s="33">
        <v>41464</v>
      </c>
      <c r="F21" s="84">
        <v>90</v>
      </c>
      <c r="G21" s="50" t="s">
        <v>81</v>
      </c>
      <c r="H21" s="85" t="s">
        <v>22</v>
      </c>
      <c r="I21" s="40">
        <v>5</v>
      </c>
      <c r="J21" s="40">
        <v>3</v>
      </c>
      <c r="K21" s="40">
        <v>0</v>
      </c>
      <c r="L21" s="40">
        <v>0</v>
      </c>
      <c r="M21" s="40">
        <v>0</v>
      </c>
      <c r="N21" s="40">
        <v>0</v>
      </c>
      <c r="O21" s="40">
        <v>1</v>
      </c>
      <c r="P21" s="40">
        <v>3</v>
      </c>
      <c r="Q21" s="40">
        <v>0</v>
      </c>
      <c r="R21" s="40">
        <v>0</v>
      </c>
      <c r="S21" s="38">
        <v>12</v>
      </c>
      <c r="T21" s="38">
        <v>53</v>
      </c>
      <c r="U21" s="39">
        <f t="shared" si="0"/>
        <v>0.22641509433962265</v>
      </c>
      <c r="V21" s="40"/>
    </row>
    <row r="22" spans="1:22" s="95" customFormat="1" ht="24.95" customHeight="1" x14ac:dyDescent="0.25">
      <c r="A22" s="40">
        <v>17</v>
      </c>
      <c r="B22" s="42">
        <v>301</v>
      </c>
      <c r="C22" s="42">
        <v>6231</v>
      </c>
      <c r="D22" s="80" t="s">
        <v>20</v>
      </c>
      <c r="E22" s="33">
        <v>41543</v>
      </c>
      <c r="F22" s="84">
        <v>90</v>
      </c>
      <c r="G22" s="50" t="s">
        <v>82</v>
      </c>
      <c r="H22" s="85" t="s">
        <v>22</v>
      </c>
      <c r="I22" s="40">
        <v>0</v>
      </c>
      <c r="J22" s="40">
        <v>4</v>
      </c>
      <c r="K22" s="40">
        <v>1</v>
      </c>
      <c r="L22" s="40">
        <v>2</v>
      </c>
      <c r="M22" s="40">
        <v>0</v>
      </c>
      <c r="N22" s="40">
        <v>0</v>
      </c>
      <c r="O22" s="40">
        <v>1</v>
      </c>
      <c r="P22" s="40">
        <v>3</v>
      </c>
      <c r="Q22" s="40">
        <v>0</v>
      </c>
      <c r="R22" s="40">
        <v>0</v>
      </c>
      <c r="S22" s="83">
        <v>11</v>
      </c>
      <c r="T22" s="38">
        <v>53</v>
      </c>
      <c r="U22" s="39">
        <f t="shared" si="0"/>
        <v>0.20754716981132076</v>
      </c>
      <c r="V22" s="40"/>
    </row>
    <row r="23" spans="1:22" s="95" customFormat="1" ht="24.95" customHeight="1" x14ac:dyDescent="0.25">
      <c r="A23" s="40">
        <v>18</v>
      </c>
      <c r="B23" s="42">
        <v>301</v>
      </c>
      <c r="C23" s="42">
        <v>6171</v>
      </c>
      <c r="D23" s="80" t="s">
        <v>20</v>
      </c>
      <c r="E23" s="33">
        <v>41423</v>
      </c>
      <c r="F23" s="84">
        <v>90</v>
      </c>
      <c r="G23" s="50" t="s">
        <v>81</v>
      </c>
      <c r="H23" s="85" t="s">
        <v>22</v>
      </c>
      <c r="I23" s="40">
        <v>5</v>
      </c>
      <c r="J23" s="40">
        <v>0.5</v>
      </c>
      <c r="K23" s="40">
        <v>0</v>
      </c>
      <c r="L23" s="40">
        <v>0</v>
      </c>
      <c r="M23" s="40">
        <v>0</v>
      </c>
      <c r="N23" s="40">
        <v>0</v>
      </c>
      <c r="O23" s="40">
        <v>1</v>
      </c>
      <c r="P23" s="40">
        <v>3</v>
      </c>
      <c r="Q23" s="40">
        <v>0</v>
      </c>
      <c r="R23" s="40">
        <v>0</v>
      </c>
      <c r="S23" s="83">
        <v>9.5</v>
      </c>
      <c r="T23" s="38">
        <v>53</v>
      </c>
      <c r="U23" s="39">
        <f t="shared" si="0"/>
        <v>0.17924528301886791</v>
      </c>
      <c r="V23" s="40"/>
    </row>
    <row r="24" spans="1:22" s="95" customFormat="1" ht="24.95" customHeight="1" x14ac:dyDescent="0.25">
      <c r="A24" s="40">
        <v>19</v>
      </c>
      <c r="B24" s="42">
        <v>301</v>
      </c>
      <c r="C24" s="42">
        <v>6216</v>
      </c>
      <c r="D24" s="80" t="s">
        <v>20</v>
      </c>
      <c r="E24" s="33">
        <v>41493</v>
      </c>
      <c r="F24" s="84">
        <v>90</v>
      </c>
      <c r="G24" s="50" t="s">
        <v>82</v>
      </c>
      <c r="H24" s="85" t="s">
        <v>22</v>
      </c>
      <c r="I24" s="40">
        <v>5</v>
      </c>
      <c r="J24" s="40">
        <v>0</v>
      </c>
      <c r="K24" s="40">
        <v>1</v>
      </c>
      <c r="L24" s="40">
        <v>2</v>
      </c>
      <c r="M24" s="40">
        <v>0</v>
      </c>
      <c r="N24" s="40">
        <v>0</v>
      </c>
      <c r="O24" s="40">
        <v>0</v>
      </c>
      <c r="P24" s="40">
        <v>0</v>
      </c>
      <c r="Q24" s="40">
        <v>1</v>
      </c>
      <c r="R24" s="40">
        <v>0</v>
      </c>
      <c r="S24" s="83">
        <v>9</v>
      </c>
      <c r="T24" s="38">
        <v>53</v>
      </c>
      <c r="U24" s="39">
        <f t="shared" si="0"/>
        <v>0.16981132075471697</v>
      </c>
      <c r="V24" s="40"/>
    </row>
    <row r="25" spans="1:22" s="95" customFormat="1" ht="24.95" customHeight="1" x14ac:dyDescent="0.25">
      <c r="A25" s="40">
        <v>20</v>
      </c>
      <c r="B25" s="42">
        <v>301</v>
      </c>
      <c r="C25" s="42">
        <v>6227</v>
      </c>
      <c r="D25" s="80" t="s">
        <v>24</v>
      </c>
      <c r="E25" s="33">
        <v>41282</v>
      </c>
      <c r="F25" s="84">
        <v>90</v>
      </c>
      <c r="G25" s="50" t="s">
        <v>82</v>
      </c>
      <c r="H25" s="85" t="s">
        <v>22</v>
      </c>
      <c r="I25" s="40">
        <v>5</v>
      </c>
      <c r="J25" s="40">
        <v>3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1</v>
      </c>
      <c r="S25" s="83">
        <v>9</v>
      </c>
      <c r="T25" s="38">
        <v>53</v>
      </c>
      <c r="U25" s="39">
        <f t="shared" si="0"/>
        <v>0.16981132075471697</v>
      </c>
      <c r="V25" s="40"/>
    </row>
    <row r="28" spans="1:22" x14ac:dyDescent="0.3">
      <c r="C28" s="30" t="s">
        <v>28</v>
      </c>
    </row>
    <row r="29" spans="1:22" x14ac:dyDescent="0.3">
      <c r="C29" s="30" t="s">
        <v>29</v>
      </c>
    </row>
  </sheetData>
  <sheetProtection selectLockedCells="1" selectUnlockedCells="1"/>
  <autoFilter ref="A5:V5"/>
  <sortState ref="B6:W25">
    <sortCondition descending="1" ref="U6:U25"/>
  </sortState>
  <mergeCells count="2">
    <mergeCell ref="M1:U1"/>
    <mergeCell ref="I4:M4"/>
  </mergeCells>
  <pageMargins left="0.39" right="0.31496062992125984" top="0.53" bottom="0.45" header="0.51181102362204722" footer="0.51181102362204722"/>
  <pageSetup paperSize="9" scale="5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21"/>
  <sheetViews>
    <sheetView tabSelected="1" zoomScaleNormal="100" workbookViewId="0">
      <pane xSplit="1" ySplit="5" topLeftCell="B6" activePane="bottomRight" state="frozen"/>
      <selection activeCell="AB31" sqref="AB31"/>
      <selection pane="topRight" activeCell="AB31" sqref="AB31"/>
      <selection pane="bottomLeft" activeCell="AB31" sqref="AB31"/>
      <selection pane="bottomRight" activeCell="G5" sqref="G5"/>
    </sheetView>
  </sheetViews>
  <sheetFormatPr defaultRowHeight="18.75" x14ac:dyDescent="0.3"/>
  <cols>
    <col min="1" max="1" width="10.85546875" style="1" customWidth="1"/>
    <col min="2" max="2" width="10.7109375" style="2" customWidth="1"/>
    <col min="3" max="3" width="7.28515625" style="2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6" customWidth="1"/>
    <col min="10" max="12" width="5.5703125" style="6" customWidth="1"/>
    <col min="13" max="18" width="6.28515625" style="20" customWidth="1"/>
    <col min="19" max="19" width="9.140625" style="20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22" t="s">
        <v>91</v>
      </c>
      <c r="B2" s="23"/>
      <c r="C2" s="23"/>
      <c r="D2" s="24"/>
      <c r="E2" s="25"/>
      <c r="F2" s="25"/>
      <c r="G2" s="25"/>
      <c r="H2" s="25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  <c r="U2" s="9"/>
    </row>
    <row r="3" spans="1:22" x14ac:dyDescent="0.25">
      <c r="A3" s="22"/>
      <c r="B3" s="23"/>
      <c r="C3" s="23"/>
      <c r="D3" s="24"/>
      <c r="E3" s="25"/>
      <c r="F3" s="25"/>
      <c r="G3" s="25"/>
      <c r="H3" s="25"/>
      <c r="J3" s="7"/>
      <c r="K3" s="7"/>
      <c r="L3" s="7"/>
      <c r="M3" s="8"/>
      <c r="N3" s="8"/>
      <c r="O3" s="8"/>
      <c r="P3" s="8"/>
      <c r="Q3" s="8"/>
      <c r="R3" s="8"/>
      <c r="S3" s="8"/>
      <c r="T3" s="10" t="s">
        <v>1</v>
      </c>
      <c r="U3" s="9"/>
    </row>
    <row r="4" spans="1:22" ht="18.75" customHeight="1" x14ac:dyDescent="0.3">
      <c r="A4" s="11"/>
      <c r="B4" s="12"/>
      <c r="C4" s="12"/>
      <c r="E4" s="13"/>
      <c r="F4" s="14"/>
      <c r="G4" s="15"/>
      <c r="H4" s="6"/>
      <c r="I4" s="199" t="s">
        <v>2</v>
      </c>
      <c r="J4" s="200"/>
      <c r="K4" s="200"/>
      <c r="L4" s="200"/>
      <c r="M4" s="201"/>
      <c r="N4" s="16"/>
      <c r="O4" s="16"/>
      <c r="P4" s="16"/>
      <c r="Q4" s="16"/>
      <c r="R4" s="16"/>
      <c r="S4" s="8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8" t="s">
        <v>5</v>
      </c>
      <c r="D5" s="2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95" customFormat="1" ht="24.95" customHeight="1" x14ac:dyDescent="0.25">
      <c r="A6" s="31">
        <v>1</v>
      </c>
      <c r="B6" s="105">
        <v>216</v>
      </c>
      <c r="C6" s="42">
        <v>7222</v>
      </c>
      <c r="D6" s="42" t="s">
        <v>24</v>
      </c>
      <c r="E6" s="73" t="s">
        <v>47</v>
      </c>
      <c r="F6" s="43">
        <v>90</v>
      </c>
      <c r="G6" s="44" t="s">
        <v>73</v>
      </c>
      <c r="H6" s="36" t="s">
        <v>22</v>
      </c>
      <c r="I6" s="40">
        <v>5</v>
      </c>
      <c r="J6" s="40">
        <v>1</v>
      </c>
      <c r="K6" s="40">
        <v>7</v>
      </c>
      <c r="L6" s="40">
        <v>4</v>
      </c>
      <c r="M6" s="40">
        <v>3</v>
      </c>
      <c r="N6" s="40">
        <v>4</v>
      </c>
      <c r="O6" s="40">
        <v>4</v>
      </c>
      <c r="P6" s="40">
        <v>4</v>
      </c>
      <c r="Q6" s="40"/>
      <c r="R6" s="40"/>
      <c r="S6" s="37">
        <f>SUM(I6:P6)</f>
        <v>32</v>
      </c>
      <c r="T6" s="37">
        <v>38</v>
      </c>
      <c r="U6" s="39">
        <f t="shared" ref="U6:U17" si="0">S6/T6</f>
        <v>0.84210526315789469</v>
      </c>
      <c r="V6" s="122" t="s">
        <v>87</v>
      </c>
    </row>
    <row r="7" spans="1:22" s="95" customFormat="1" ht="24.95" customHeight="1" x14ac:dyDescent="0.25">
      <c r="A7" s="40">
        <v>2</v>
      </c>
      <c r="B7" s="76">
        <v>319</v>
      </c>
      <c r="C7" s="80">
        <v>7026</v>
      </c>
      <c r="D7" s="80" t="s">
        <v>20</v>
      </c>
      <c r="E7" s="110">
        <v>41104</v>
      </c>
      <c r="F7" s="86">
        <v>90</v>
      </c>
      <c r="G7" s="82" t="s">
        <v>64</v>
      </c>
      <c r="H7" s="78" t="s">
        <v>22</v>
      </c>
      <c r="I7" s="103">
        <v>5</v>
      </c>
      <c r="J7" s="103">
        <v>1</v>
      </c>
      <c r="K7" s="103">
        <v>3</v>
      </c>
      <c r="L7" s="103">
        <v>4</v>
      </c>
      <c r="M7" s="103">
        <v>6</v>
      </c>
      <c r="N7" s="103">
        <v>5</v>
      </c>
      <c r="O7" s="103">
        <v>3</v>
      </c>
      <c r="P7" s="103">
        <v>4</v>
      </c>
      <c r="Q7" s="103"/>
      <c r="R7" s="103"/>
      <c r="S7" s="83">
        <v>31</v>
      </c>
      <c r="T7" s="37">
        <v>38</v>
      </c>
      <c r="U7" s="39">
        <f t="shared" si="0"/>
        <v>0.81578947368421051</v>
      </c>
      <c r="V7" s="123" t="s">
        <v>88</v>
      </c>
    </row>
    <row r="8" spans="1:22" s="95" customFormat="1" ht="24.95" customHeight="1" x14ac:dyDescent="0.25">
      <c r="A8" s="46">
        <v>3</v>
      </c>
      <c r="B8" s="76">
        <v>319</v>
      </c>
      <c r="C8" s="80">
        <v>7133</v>
      </c>
      <c r="D8" s="80" t="s">
        <v>20</v>
      </c>
      <c r="E8" s="112">
        <v>41227</v>
      </c>
      <c r="F8" s="86">
        <v>90</v>
      </c>
      <c r="G8" s="82" t="s">
        <v>66</v>
      </c>
      <c r="H8" s="78" t="s">
        <v>22</v>
      </c>
      <c r="I8" s="103">
        <v>5</v>
      </c>
      <c r="J8" s="103">
        <v>1</v>
      </c>
      <c r="K8" s="103">
        <v>3</v>
      </c>
      <c r="L8" s="103">
        <v>3</v>
      </c>
      <c r="M8" s="103">
        <v>6</v>
      </c>
      <c r="N8" s="103">
        <v>4</v>
      </c>
      <c r="O8" s="103">
        <v>2</v>
      </c>
      <c r="P8" s="103">
        <v>4</v>
      </c>
      <c r="Q8" s="103"/>
      <c r="R8" s="103"/>
      <c r="S8" s="83">
        <v>28</v>
      </c>
      <c r="T8" s="37">
        <v>38</v>
      </c>
      <c r="U8" s="39">
        <f t="shared" si="0"/>
        <v>0.73684210526315785</v>
      </c>
      <c r="V8" s="123" t="s">
        <v>88</v>
      </c>
    </row>
    <row r="9" spans="1:22" s="95" customFormat="1" ht="24.95" customHeight="1" x14ac:dyDescent="0.25">
      <c r="A9" s="46">
        <v>4</v>
      </c>
      <c r="B9" s="76">
        <v>319</v>
      </c>
      <c r="C9" s="80">
        <v>7030</v>
      </c>
      <c r="D9" s="80" t="s">
        <v>24</v>
      </c>
      <c r="E9" s="111" t="s">
        <v>65</v>
      </c>
      <c r="F9" s="86">
        <v>90</v>
      </c>
      <c r="G9" s="82" t="s">
        <v>64</v>
      </c>
      <c r="H9" s="78" t="s">
        <v>22</v>
      </c>
      <c r="I9" s="103">
        <v>5</v>
      </c>
      <c r="J9" s="103">
        <v>1</v>
      </c>
      <c r="K9" s="103">
        <v>2</v>
      </c>
      <c r="L9" s="103">
        <v>4</v>
      </c>
      <c r="M9" s="103">
        <v>6</v>
      </c>
      <c r="N9" s="103">
        <v>4</v>
      </c>
      <c r="O9" s="103">
        <v>4</v>
      </c>
      <c r="P9" s="103">
        <v>2</v>
      </c>
      <c r="Q9" s="103"/>
      <c r="R9" s="103"/>
      <c r="S9" s="83">
        <v>28</v>
      </c>
      <c r="T9" s="37">
        <v>38</v>
      </c>
      <c r="U9" s="39">
        <f t="shared" si="0"/>
        <v>0.73684210526315785</v>
      </c>
      <c r="V9" s="123" t="s">
        <v>88</v>
      </c>
    </row>
    <row r="10" spans="1:22" s="95" customFormat="1" ht="24.95" customHeight="1" x14ac:dyDescent="0.25">
      <c r="A10" s="40">
        <v>5</v>
      </c>
      <c r="B10" s="32">
        <v>314</v>
      </c>
      <c r="C10" s="42">
        <v>7042</v>
      </c>
      <c r="D10" s="42" t="s">
        <v>20</v>
      </c>
      <c r="E10" s="73">
        <v>41021</v>
      </c>
      <c r="F10" s="43">
        <v>90</v>
      </c>
      <c r="G10" s="44" t="s">
        <v>32</v>
      </c>
      <c r="H10" s="36" t="s">
        <v>22</v>
      </c>
      <c r="I10" s="40">
        <v>3.5</v>
      </c>
      <c r="J10" s="40">
        <v>0.5</v>
      </c>
      <c r="K10" s="40">
        <v>7</v>
      </c>
      <c r="L10" s="40">
        <v>5</v>
      </c>
      <c r="M10" s="40">
        <v>3</v>
      </c>
      <c r="N10" s="40">
        <v>2.5</v>
      </c>
      <c r="O10" s="40">
        <v>4</v>
      </c>
      <c r="P10" s="40">
        <v>0</v>
      </c>
      <c r="Q10" s="40"/>
      <c r="R10" s="40"/>
      <c r="S10" s="37">
        <f>SUM(I10:P10)</f>
        <v>25.5</v>
      </c>
      <c r="T10" s="37">
        <v>38</v>
      </c>
      <c r="U10" s="39">
        <f t="shared" si="0"/>
        <v>0.67105263157894735</v>
      </c>
      <c r="V10" s="40"/>
    </row>
    <row r="11" spans="1:22" s="95" customFormat="1" ht="24.95" customHeight="1" x14ac:dyDescent="0.25">
      <c r="A11" s="46">
        <v>6</v>
      </c>
      <c r="B11" s="62">
        <v>314</v>
      </c>
      <c r="C11" s="62">
        <v>7046</v>
      </c>
      <c r="D11" s="62" t="s">
        <v>20</v>
      </c>
      <c r="E11" s="116">
        <v>40886</v>
      </c>
      <c r="F11" s="63">
        <v>90</v>
      </c>
      <c r="G11" s="64" t="s">
        <v>32</v>
      </c>
      <c r="H11" s="65" t="s">
        <v>22</v>
      </c>
      <c r="I11" s="99">
        <v>5</v>
      </c>
      <c r="J11" s="99">
        <v>1</v>
      </c>
      <c r="K11" s="99">
        <v>6</v>
      </c>
      <c r="L11" s="99">
        <v>3</v>
      </c>
      <c r="M11" s="99">
        <v>3</v>
      </c>
      <c r="N11" s="99">
        <v>2.5</v>
      </c>
      <c r="O11" s="99">
        <v>4</v>
      </c>
      <c r="P11" s="99">
        <v>0</v>
      </c>
      <c r="Q11" s="99"/>
      <c r="R11" s="99"/>
      <c r="S11" s="37">
        <f>SUM(I11:P11)</f>
        <v>24.5</v>
      </c>
      <c r="T11" s="37">
        <v>38</v>
      </c>
      <c r="U11" s="39">
        <f t="shared" si="0"/>
        <v>0.64473684210526316</v>
      </c>
      <c r="V11" s="40"/>
    </row>
    <row r="12" spans="1:22" s="95" customFormat="1" ht="24.95" customHeight="1" x14ac:dyDescent="0.25">
      <c r="A12" s="46">
        <v>7</v>
      </c>
      <c r="B12" s="114">
        <v>319</v>
      </c>
      <c r="C12" s="114">
        <v>7024</v>
      </c>
      <c r="D12" s="114" t="s">
        <v>20</v>
      </c>
      <c r="E12" s="117">
        <v>41191</v>
      </c>
      <c r="F12" s="119">
        <v>90</v>
      </c>
      <c r="G12" s="120" t="s">
        <v>64</v>
      </c>
      <c r="H12" s="120" t="s">
        <v>22</v>
      </c>
      <c r="I12" s="121">
        <v>5</v>
      </c>
      <c r="J12" s="121">
        <v>1</v>
      </c>
      <c r="K12" s="121">
        <v>3</v>
      </c>
      <c r="L12" s="121">
        <v>4</v>
      </c>
      <c r="M12" s="121">
        <v>4</v>
      </c>
      <c r="N12" s="121">
        <v>4</v>
      </c>
      <c r="O12" s="121">
        <v>3</v>
      </c>
      <c r="P12" s="121">
        <v>0</v>
      </c>
      <c r="Q12" s="121"/>
      <c r="R12" s="121"/>
      <c r="S12" s="83">
        <v>24</v>
      </c>
      <c r="T12" s="37">
        <v>38</v>
      </c>
      <c r="U12" s="39">
        <f t="shared" si="0"/>
        <v>0.63157894736842102</v>
      </c>
      <c r="V12" s="40"/>
    </row>
    <row r="13" spans="1:22" s="95" customFormat="1" ht="24.95" customHeight="1" x14ac:dyDescent="0.25">
      <c r="A13" s="40">
        <v>8</v>
      </c>
      <c r="B13" s="62">
        <v>314</v>
      </c>
      <c r="C13" s="62">
        <v>7039</v>
      </c>
      <c r="D13" s="62" t="s">
        <v>20</v>
      </c>
      <c r="E13" s="89" t="s">
        <v>31</v>
      </c>
      <c r="F13" s="63">
        <v>90</v>
      </c>
      <c r="G13" s="64" t="s">
        <v>32</v>
      </c>
      <c r="H13" s="65" t="s">
        <v>22</v>
      </c>
      <c r="I13" s="99">
        <v>3.5</v>
      </c>
      <c r="J13" s="99">
        <v>1</v>
      </c>
      <c r="K13" s="99">
        <v>3</v>
      </c>
      <c r="L13" s="99">
        <v>3</v>
      </c>
      <c r="M13" s="99">
        <v>6</v>
      </c>
      <c r="N13" s="99">
        <v>1.5</v>
      </c>
      <c r="O13" s="99">
        <v>0</v>
      </c>
      <c r="P13" s="99">
        <v>0</v>
      </c>
      <c r="Q13" s="99"/>
      <c r="R13" s="99"/>
      <c r="S13" s="37">
        <f>SUM(I13:P13)</f>
        <v>18</v>
      </c>
      <c r="T13" s="37">
        <v>38</v>
      </c>
      <c r="U13" s="39">
        <f t="shared" si="0"/>
        <v>0.47368421052631576</v>
      </c>
      <c r="V13" s="40"/>
    </row>
    <row r="14" spans="1:22" s="95" customFormat="1" ht="24.95" customHeight="1" x14ac:dyDescent="0.25">
      <c r="A14" s="46">
        <v>9</v>
      </c>
      <c r="B14" s="42">
        <v>314</v>
      </c>
      <c r="C14" s="42">
        <v>7049</v>
      </c>
      <c r="D14" s="42" t="s">
        <v>20</v>
      </c>
      <c r="E14" s="57">
        <v>41283</v>
      </c>
      <c r="F14" s="43">
        <v>90</v>
      </c>
      <c r="G14" s="44" t="s">
        <v>32</v>
      </c>
      <c r="H14" s="45" t="s">
        <v>22</v>
      </c>
      <c r="I14" s="40">
        <v>4</v>
      </c>
      <c r="J14" s="40">
        <v>1</v>
      </c>
      <c r="K14" s="40">
        <v>3</v>
      </c>
      <c r="L14" s="40">
        <v>3</v>
      </c>
      <c r="M14" s="40">
        <v>4</v>
      </c>
      <c r="N14" s="40">
        <v>2</v>
      </c>
      <c r="O14" s="40">
        <v>0</v>
      </c>
      <c r="P14" s="40">
        <v>0</v>
      </c>
      <c r="Q14" s="40"/>
      <c r="R14" s="40"/>
      <c r="S14" s="37">
        <f>SUM(I14:P14)</f>
        <v>17</v>
      </c>
      <c r="T14" s="37">
        <v>38</v>
      </c>
      <c r="U14" s="39">
        <f t="shared" si="0"/>
        <v>0.44736842105263158</v>
      </c>
      <c r="V14" s="40"/>
    </row>
    <row r="15" spans="1:22" s="95" customFormat="1" ht="24.95" customHeight="1" x14ac:dyDescent="0.25">
      <c r="A15" s="46">
        <v>10</v>
      </c>
      <c r="B15" s="42">
        <v>216</v>
      </c>
      <c r="C15" s="42">
        <v>7228</v>
      </c>
      <c r="D15" s="42" t="s">
        <v>20</v>
      </c>
      <c r="E15" s="118" t="s">
        <v>47</v>
      </c>
      <c r="F15" s="43">
        <v>90</v>
      </c>
      <c r="G15" s="44" t="s">
        <v>73</v>
      </c>
      <c r="H15" s="45" t="s">
        <v>22</v>
      </c>
      <c r="I15" s="46">
        <v>2.5</v>
      </c>
      <c r="J15" s="40">
        <v>1</v>
      </c>
      <c r="K15" s="40">
        <v>4</v>
      </c>
      <c r="L15" s="40">
        <v>3</v>
      </c>
      <c r="M15" s="40">
        <v>3</v>
      </c>
      <c r="N15" s="40">
        <v>1</v>
      </c>
      <c r="O15" s="40">
        <v>2</v>
      </c>
      <c r="P15" s="40">
        <v>0</v>
      </c>
      <c r="Q15" s="40"/>
      <c r="R15" s="40"/>
      <c r="S15" s="37">
        <f>SUM(I15:P15)</f>
        <v>16.5</v>
      </c>
      <c r="T15" s="37">
        <v>38</v>
      </c>
      <c r="U15" s="39">
        <f t="shared" si="0"/>
        <v>0.43421052631578949</v>
      </c>
      <c r="V15" s="40"/>
    </row>
    <row r="16" spans="1:22" s="95" customFormat="1" ht="24.95" customHeight="1" x14ac:dyDescent="0.25">
      <c r="A16" s="46">
        <v>11</v>
      </c>
      <c r="B16" s="42">
        <v>314</v>
      </c>
      <c r="C16" s="42">
        <v>7051</v>
      </c>
      <c r="D16" s="42" t="s">
        <v>20</v>
      </c>
      <c r="E16" s="57">
        <v>41121</v>
      </c>
      <c r="F16" s="43">
        <v>90</v>
      </c>
      <c r="G16" s="44" t="s">
        <v>32</v>
      </c>
      <c r="H16" s="45" t="s">
        <v>22</v>
      </c>
      <c r="I16" s="40">
        <v>2</v>
      </c>
      <c r="J16" s="40">
        <v>1</v>
      </c>
      <c r="K16" s="40">
        <v>1</v>
      </c>
      <c r="L16" s="40">
        <v>3</v>
      </c>
      <c r="M16" s="40">
        <v>6</v>
      </c>
      <c r="N16" s="40">
        <v>1.5</v>
      </c>
      <c r="O16" s="40">
        <v>0</v>
      </c>
      <c r="P16" s="40">
        <v>0</v>
      </c>
      <c r="Q16" s="40"/>
      <c r="R16" s="40"/>
      <c r="S16" s="37">
        <f>SUM(I16:P16)</f>
        <v>14.5</v>
      </c>
      <c r="T16" s="37">
        <v>38</v>
      </c>
      <c r="U16" s="39">
        <f t="shared" si="0"/>
        <v>0.38157894736842107</v>
      </c>
      <c r="V16" s="40"/>
    </row>
    <row r="17" spans="1:22" s="95" customFormat="1" ht="24.95" customHeight="1" x14ac:dyDescent="0.25">
      <c r="A17" s="46">
        <v>12</v>
      </c>
      <c r="B17" s="41">
        <v>216</v>
      </c>
      <c r="C17" s="42">
        <v>7247</v>
      </c>
      <c r="D17" s="42" t="s">
        <v>20</v>
      </c>
      <c r="E17" s="115" t="s">
        <v>48</v>
      </c>
      <c r="F17" s="52">
        <v>90</v>
      </c>
      <c r="G17" s="44" t="s">
        <v>73</v>
      </c>
      <c r="H17" s="45" t="s">
        <v>22</v>
      </c>
      <c r="I17" s="40">
        <v>2</v>
      </c>
      <c r="J17" s="40">
        <v>0</v>
      </c>
      <c r="K17" s="40">
        <v>3</v>
      </c>
      <c r="L17" s="40">
        <v>2</v>
      </c>
      <c r="M17" s="40">
        <v>2</v>
      </c>
      <c r="N17" s="40">
        <v>0</v>
      </c>
      <c r="O17" s="40">
        <v>0</v>
      </c>
      <c r="P17" s="40">
        <v>0</v>
      </c>
      <c r="Q17" s="40"/>
      <c r="R17" s="40"/>
      <c r="S17" s="37">
        <f>SUM(I17:P17)</f>
        <v>9</v>
      </c>
      <c r="T17" s="37">
        <v>38</v>
      </c>
      <c r="U17" s="39">
        <f t="shared" si="0"/>
        <v>0.23684210526315788</v>
      </c>
      <c r="V17" s="40"/>
    </row>
    <row r="20" spans="1:22" x14ac:dyDescent="0.3">
      <c r="C20" s="30" t="s">
        <v>28</v>
      </c>
    </row>
    <row r="21" spans="1:22" x14ac:dyDescent="0.3">
      <c r="C21" s="30" t="s">
        <v>29</v>
      </c>
    </row>
  </sheetData>
  <sheetProtection selectLockedCells="1" selectUnlockedCells="1"/>
  <autoFilter ref="A5:V5"/>
  <sortState ref="B6:W17">
    <sortCondition descending="1" ref="U6:U17"/>
  </sortState>
  <mergeCells count="2">
    <mergeCell ref="M1:U1"/>
    <mergeCell ref="I4:M4"/>
  </mergeCells>
  <pageMargins left="0.39" right="0.31496062992125984" top="0.53" bottom="0.45" header="0.51181102362204722" footer="0.51181102362204722"/>
  <pageSetup paperSize="9" scale="54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2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I1" sqref="I1:I1048576"/>
    </sheetView>
  </sheetViews>
  <sheetFormatPr defaultRowHeight="18.75" x14ac:dyDescent="0.3"/>
  <cols>
    <col min="1" max="1" width="5.140625" style="1" customWidth="1"/>
    <col min="2" max="2" width="10.7109375" style="2" customWidth="1"/>
    <col min="3" max="3" width="7.28515625" style="2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6" customWidth="1"/>
    <col min="10" max="12" width="5.5703125" style="6" customWidth="1"/>
    <col min="13" max="18" width="6.28515625" style="20" customWidth="1"/>
    <col min="19" max="19" width="9.140625" style="20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22" t="s">
        <v>92</v>
      </c>
      <c r="B2" s="23"/>
      <c r="C2" s="23"/>
      <c r="D2" s="24"/>
      <c r="E2" s="25"/>
      <c r="F2" s="25"/>
      <c r="G2" s="25"/>
      <c r="H2" s="25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  <c r="U2" s="9"/>
    </row>
    <row r="3" spans="1:22" x14ac:dyDescent="0.25">
      <c r="A3" s="22"/>
      <c r="B3" s="23"/>
      <c r="C3" s="23"/>
      <c r="D3" s="24"/>
      <c r="E3" s="25"/>
      <c r="F3" s="25"/>
      <c r="G3" s="25"/>
      <c r="H3" s="25"/>
      <c r="J3" s="7"/>
      <c r="K3" s="7"/>
      <c r="L3" s="7"/>
      <c r="M3" s="8"/>
      <c r="N3" s="8"/>
      <c r="O3" s="8"/>
      <c r="P3" s="8"/>
      <c r="Q3" s="8"/>
      <c r="R3" s="8"/>
      <c r="S3" s="8"/>
      <c r="T3" s="10" t="s">
        <v>1</v>
      </c>
      <c r="U3" s="9"/>
    </row>
    <row r="4" spans="1:22" ht="18.75" customHeight="1" x14ac:dyDescent="0.3">
      <c r="A4" s="11"/>
      <c r="B4" s="12"/>
      <c r="C4" s="12"/>
      <c r="E4" s="13"/>
      <c r="F4" s="14"/>
      <c r="G4" s="15"/>
      <c r="H4" s="6"/>
      <c r="I4" s="199" t="s">
        <v>2</v>
      </c>
      <c r="J4" s="200"/>
      <c r="K4" s="200"/>
      <c r="L4" s="200"/>
      <c r="M4" s="201"/>
      <c r="N4" s="16"/>
      <c r="O4" s="16"/>
      <c r="P4" s="16"/>
      <c r="Q4" s="16"/>
      <c r="R4" s="16"/>
      <c r="S4" s="8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8" t="s">
        <v>5</v>
      </c>
      <c r="D5" s="2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95" customFormat="1" ht="24.95" customHeight="1" x14ac:dyDescent="0.25">
      <c r="A6" s="31">
        <v>1</v>
      </c>
      <c r="B6" s="42">
        <v>316</v>
      </c>
      <c r="C6" s="41">
        <v>8041</v>
      </c>
      <c r="D6" s="42" t="s">
        <v>20</v>
      </c>
      <c r="E6" s="97">
        <v>40715</v>
      </c>
      <c r="F6" s="43">
        <v>90</v>
      </c>
      <c r="G6" s="44" t="s">
        <v>71</v>
      </c>
      <c r="H6" s="45" t="s">
        <v>22</v>
      </c>
      <c r="I6" s="40">
        <v>5</v>
      </c>
      <c r="J6" s="40">
        <v>1</v>
      </c>
      <c r="K6" s="40">
        <v>7</v>
      </c>
      <c r="L6" s="40">
        <v>6</v>
      </c>
      <c r="M6" s="40">
        <v>6</v>
      </c>
      <c r="N6" s="40">
        <v>5</v>
      </c>
      <c r="O6" s="40">
        <v>4</v>
      </c>
      <c r="P6" s="40">
        <v>4</v>
      </c>
      <c r="Q6" s="40"/>
      <c r="R6" s="40"/>
      <c r="S6" s="37">
        <f t="shared" ref="S6:S23" si="0">SUM(I6:P6)</f>
        <v>38</v>
      </c>
      <c r="T6" s="37">
        <v>38</v>
      </c>
      <c r="U6" s="39">
        <f t="shared" ref="U6:U23" si="1">S6/T6</f>
        <v>1</v>
      </c>
      <c r="V6" s="122" t="s">
        <v>87</v>
      </c>
    </row>
    <row r="7" spans="1:22" s="95" customFormat="1" ht="24.95" customHeight="1" x14ac:dyDescent="0.25">
      <c r="A7" s="40">
        <v>2</v>
      </c>
      <c r="B7" s="32">
        <v>209</v>
      </c>
      <c r="C7" s="32">
        <v>8066</v>
      </c>
      <c r="D7" s="32" t="s">
        <v>20</v>
      </c>
      <c r="E7" s="127">
        <v>40563</v>
      </c>
      <c r="F7" s="34">
        <v>90</v>
      </c>
      <c r="G7" s="35" t="s">
        <v>84</v>
      </c>
      <c r="H7" s="36" t="s">
        <v>22</v>
      </c>
      <c r="I7" s="94">
        <v>5</v>
      </c>
      <c r="J7" s="94">
        <v>1</v>
      </c>
      <c r="K7" s="94">
        <v>7</v>
      </c>
      <c r="L7" s="94">
        <v>6</v>
      </c>
      <c r="M7" s="94">
        <v>6</v>
      </c>
      <c r="N7" s="94">
        <v>4</v>
      </c>
      <c r="O7" s="94">
        <v>4</v>
      </c>
      <c r="P7" s="94">
        <v>4</v>
      </c>
      <c r="Q7" s="94"/>
      <c r="R7" s="40"/>
      <c r="S7" s="132">
        <f t="shared" si="0"/>
        <v>37</v>
      </c>
      <c r="T7" s="37">
        <v>38</v>
      </c>
      <c r="U7" s="39">
        <f t="shared" si="1"/>
        <v>0.97368421052631582</v>
      </c>
      <c r="V7" s="122" t="s">
        <v>87</v>
      </c>
    </row>
    <row r="8" spans="1:22" s="95" customFormat="1" ht="24.95" customHeight="1" x14ac:dyDescent="0.25">
      <c r="A8" s="46">
        <v>3</v>
      </c>
      <c r="B8" s="32">
        <v>316</v>
      </c>
      <c r="C8" s="42">
        <v>8037</v>
      </c>
      <c r="D8" s="42" t="s">
        <v>20</v>
      </c>
      <c r="E8" s="97">
        <v>40652</v>
      </c>
      <c r="F8" s="34">
        <v>90</v>
      </c>
      <c r="G8" s="35" t="s">
        <v>71</v>
      </c>
      <c r="H8" s="36" t="s">
        <v>22</v>
      </c>
      <c r="I8" s="40">
        <v>4</v>
      </c>
      <c r="J8" s="40">
        <v>0.5</v>
      </c>
      <c r="K8" s="40">
        <v>7</v>
      </c>
      <c r="L8" s="40">
        <v>3</v>
      </c>
      <c r="M8" s="40">
        <v>6</v>
      </c>
      <c r="N8" s="40">
        <v>4</v>
      </c>
      <c r="O8" s="40">
        <v>4</v>
      </c>
      <c r="P8" s="40">
        <v>8</v>
      </c>
      <c r="Q8" s="40"/>
      <c r="R8" s="40"/>
      <c r="S8" s="37">
        <f t="shared" si="0"/>
        <v>36.5</v>
      </c>
      <c r="T8" s="37">
        <v>38</v>
      </c>
      <c r="U8" s="39">
        <f t="shared" si="1"/>
        <v>0.96052631578947367</v>
      </c>
      <c r="V8" s="123" t="s">
        <v>88</v>
      </c>
    </row>
    <row r="9" spans="1:22" s="95" customFormat="1" ht="24.95" customHeight="1" x14ac:dyDescent="0.25">
      <c r="A9" s="46">
        <v>4</v>
      </c>
      <c r="B9" s="32">
        <v>308</v>
      </c>
      <c r="C9" s="42">
        <v>8116</v>
      </c>
      <c r="D9" s="42" t="s">
        <v>20</v>
      </c>
      <c r="E9" s="96">
        <v>40889</v>
      </c>
      <c r="F9" s="34">
        <v>90</v>
      </c>
      <c r="G9" s="35" t="s">
        <v>77</v>
      </c>
      <c r="H9" s="36" t="s">
        <v>22</v>
      </c>
      <c r="I9" s="40">
        <v>4.5</v>
      </c>
      <c r="J9" s="40">
        <v>1</v>
      </c>
      <c r="K9" s="40">
        <v>5</v>
      </c>
      <c r="L9" s="40">
        <v>6</v>
      </c>
      <c r="M9" s="40">
        <v>6</v>
      </c>
      <c r="N9" s="40">
        <v>5</v>
      </c>
      <c r="O9" s="40">
        <v>4</v>
      </c>
      <c r="P9" s="40">
        <v>2</v>
      </c>
      <c r="Q9" s="37"/>
      <c r="R9" s="40"/>
      <c r="S9" s="37">
        <f t="shared" si="0"/>
        <v>33.5</v>
      </c>
      <c r="T9" s="37">
        <v>38</v>
      </c>
      <c r="U9" s="39">
        <f t="shared" si="1"/>
        <v>0.88157894736842102</v>
      </c>
      <c r="V9" s="123" t="s">
        <v>88</v>
      </c>
    </row>
    <row r="10" spans="1:22" s="95" customFormat="1" ht="24.95" customHeight="1" x14ac:dyDescent="0.25">
      <c r="A10" s="40">
        <v>5</v>
      </c>
      <c r="B10" s="105">
        <v>304</v>
      </c>
      <c r="C10" s="42">
        <v>8150</v>
      </c>
      <c r="D10" s="42" t="s">
        <v>20</v>
      </c>
      <c r="E10" s="57">
        <v>40743</v>
      </c>
      <c r="F10" s="34">
        <v>90</v>
      </c>
      <c r="G10" s="35" t="s">
        <v>76</v>
      </c>
      <c r="H10" s="36" t="s">
        <v>22</v>
      </c>
      <c r="I10" s="40">
        <v>5</v>
      </c>
      <c r="J10" s="40">
        <v>2</v>
      </c>
      <c r="K10" s="40">
        <v>6</v>
      </c>
      <c r="L10" s="40">
        <v>6</v>
      </c>
      <c r="M10" s="40">
        <v>4</v>
      </c>
      <c r="N10" s="40">
        <v>3</v>
      </c>
      <c r="O10" s="40">
        <v>3</v>
      </c>
      <c r="P10" s="40">
        <v>3</v>
      </c>
      <c r="Q10" s="40"/>
      <c r="R10" s="40"/>
      <c r="S10" s="37">
        <f t="shared" si="0"/>
        <v>32</v>
      </c>
      <c r="T10" s="37">
        <v>38</v>
      </c>
      <c r="U10" s="39">
        <f t="shared" si="1"/>
        <v>0.84210526315789469</v>
      </c>
      <c r="V10" s="123" t="s">
        <v>88</v>
      </c>
    </row>
    <row r="11" spans="1:22" s="95" customFormat="1" ht="24.95" customHeight="1" x14ac:dyDescent="0.25">
      <c r="A11" s="46">
        <v>6</v>
      </c>
      <c r="B11" s="42">
        <v>209</v>
      </c>
      <c r="C11" s="42">
        <v>8084</v>
      </c>
      <c r="D11" s="42" t="s">
        <v>20</v>
      </c>
      <c r="E11" s="73">
        <v>40712</v>
      </c>
      <c r="F11" s="34">
        <v>90</v>
      </c>
      <c r="G11" s="35" t="s">
        <v>84</v>
      </c>
      <c r="H11" s="36" t="s">
        <v>22</v>
      </c>
      <c r="I11" s="40">
        <v>4</v>
      </c>
      <c r="J11" s="40">
        <v>1</v>
      </c>
      <c r="K11" s="40">
        <v>3</v>
      </c>
      <c r="L11" s="40">
        <v>6</v>
      </c>
      <c r="M11" s="40">
        <v>5</v>
      </c>
      <c r="N11" s="40">
        <v>5</v>
      </c>
      <c r="O11" s="40">
        <v>4</v>
      </c>
      <c r="P11" s="40">
        <v>3</v>
      </c>
      <c r="Q11" s="40"/>
      <c r="R11" s="40"/>
      <c r="S11" s="132">
        <f t="shared" si="0"/>
        <v>31</v>
      </c>
      <c r="T11" s="37">
        <v>38</v>
      </c>
      <c r="U11" s="39">
        <f t="shared" si="1"/>
        <v>0.81578947368421051</v>
      </c>
      <c r="V11" s="40"/>
    </row>
    <row r="12" spans="1:22" s="95" customFormat="1" ht="24.95" customHeight="1" x14ac:dyDescent="0.25">
      <c r="A12" s="46">
        <v>7</v>
      </c>
      <c r="B12" s="42">
        <v>209</v>
      </c>
      <c r="C12" s="42">
        <v>8020</v>
      </c>
      <c r="D12" s="42" t="s">
        <v>24</v>
      </c>
      <c r="E12" s="129">
        <v>40770</v>
      </c>
      <c r="F12" s="34">
        <v>90</v>
      </c>
      <c r="G12" s="35" t="s">
        <v>83</v>
      </c>
      <c r="H12" s="36" t="s">
        <v>22</v>
      </c>
      <c r="I12" s="40">
        <v>4.5</v>
      </c>
      <c r="J12" s="40">
        <v>0</v>
      </c>
      <c r="K12" s="40">
        <v>6</v>
      </c>
      <c r="L12" s="40">
        <v>6</v>
      </c>
      <c r="M12" s="40">
        <v>4</v>
      </c>
      <c r="N12" s="40">
        <v>4</v>
      </c>
      <c r="O12" s="40">
        <v>4</v>
      </c>
      <c r="P12" s="40">
        <v>1</v>
      </c>
      <c r="Q12" s="40"/>
      <c r="R12" s="40"/>
      <c r="S12" s="132">
        <f t="shared" si="0"/>
        <v>29.5</v>
      </c>
      <c r="T12" s="37">
        <v>38</v>
      </c>
      <c r="U12" s="39">
        <f t="shared" si="1"/>
        <v>0.77631578947368418</v>
      </c>
      <c r="V12" s="40"/>
    </row>
    <row r="13" spans="1:22" s="95" customFormat="1" ht="24.95" customHeight="1" x14ac:dyDescent="0.25">
      <c r="A13" s="40">
        <v>8</v>
      </c>
      <c r="B13" s="32">
        <v>308</v>
      </c>
      <c r="C13" s="42">
        <v>8226</v>
      </c>
      <c r="D13" s="90" t="s">
        <v>24</v>
      </c>
      <c r="E13" s="57">
        <v>40706</v>
      </c>
      <c r="F13" s="88">
        <v>90</v>
      </c>
      <c r="G13" s="35" t="s">
        <v>78</v>
      </c>
      <c r="H13" s="36" t="s">
        <v>22</v>
      </c>
      <c r="I13" s="94">
        <v>5</v>
      </c>
      <c r="J13" s="94">
        <v>0.5</v>
      </c>
      <c r="K13" s="94">
        <v>6</v>
      </c>
      <c r="L13" s="94">
        <v>5</v>
      </c>
      <c r="M13" s="94">
        <v>5</v>
      </c>
      <c r="N13" s="94">
        <v>3</v>
      </c>
      <c r="O13" s="94">
        <v>4</v>
      </c>
      <c r="P13" s="94">
        <v>0</v>
      </c>
      <c r="Q13" s="38"/>
      <c r="R13" s="94"/>
      <c r="S13" s="38">
        <f t="shared" si="0"/>
        <v>28.5</v>
      </c>
      <c r="T13" s="37">
        <v>38</v>
      </c>
      <c r="U13" s="39">
        <f t="shared" si="1"/>
        <v>0.75</v>
      </c>
      <c r="V13" s="122"/>
    </row>
    <row r="14" spans="1:22" s="95" customFormat="1" ht="24.95" customHeight="1" x14ac:dyDescent="0.25">
      <c r="A14" s="46">
        <v>9</v>
      </c>
      <c r="B14" s="42">
        <v>209</v>
      </c>
      <c r="C14" s="42">
        <v>8023</v>
      </c>
      <c r="D14" s="87" t="s">
        <v>24</v>
      </c>
      <c r="E14" s="127">
        <v>40771</v>
      </c>
      <c r="F14" s="91">
        <v>90</v>
      </c>
      <c r="G14" s="44" t="s">
        <v>83</v>
      </c>
      <c r="H14" s="36" t="s">
        <v>22</v>
      </c>
      <c r="I14" s="40">
        <v>2.5</v>
      </c>
      <c r="J14" s="40">
        <v>1</v>
      </c>
      <c r="K14" s="40">
        <v>5</v>
      </c>
      <c r="L14" s="40">
        <v>6</v>
      </c>
      <c r="M14" s="40">
        <v>6</v>
      </c>
      <c r="N14" s="40">
        <v>4</v>
      </c>
      <c r="O14" s="40">
        <v>4</v>
      </c>
      <c r="P14" s="40">
        <v>0</v>
      </c>
      <c r="Q14" s="40"/>
      <c r="R14" s="40"/>
      <c r="S14" s="132">
        <f t="shared" si="0"/>
        <v>28.5</v>
      </c>
      <c r="T14" s="37">
        <v>38</v>
      </c>
      <c r="U14" s="39">
        <f t="shared" si="1"/>
        <v>0.75</v>
      </c>
      <c r="V14" s="123"/>
    </row>
    <row r="15" spans="1:22" s="95" customFormat="1" ht="24.95" customHeight="1" x14ac:dyDescent="0.25">
      <c r="A15" s="46">
        <v>10</v>
      </c>
      <c r="B15" s="42">
        <v>209</v>
      </c>
      <c r="C15" s="125">
        <v>8008</v>
      </c>
      <c r="D15" s="87" t="s">
        <v>20</v>
      </c>
      <c r="E15" s="127">
        <v>40839</v>
      </c>
      <c r="F15" s="91">
        <v>90</v>
      </c>
      <c r="G15" s="44" t="s">
        <v>83</v>
      </c>
      <c r="H15" s="36" t="s">
        <v>22</v>
      </c>
      <c r="I15" s="40">
        <v>5</v>
      </c>
      <c r="J15" s="40">
        <v>0</v>
      </c>
      <c r="K15" s="40">
        <v>4</v>
      </c>
      <c r="L15" s="40">
        <v>5</v>
      </c>
      <c r="M15" s="40">
        <v>5</v>
      </c>
      <c r="N15" s="40">
        <v>5</v>
      </c>
      <c r="O15" s="40">
        <v>4</v>
      </c>
      <c r="P15" s="40">
        <v>0</v>
      </c>
      <c r="Q15" s="40"/>
      <c r="R15" s="40"/>
      <c r="S15" s="132">
        <f t="shared" si="0"/>
        <v>28</v>
      </c>
      <c r="T15" s="37">
        <v>38</v>
      </c>
      <c r="U15" s="39">
        <f t="shared" si="1"/>
        <v>0.73684210526315785</v>
      </c>
      <c r="V15" s="40"/>
    </row>
    <row r="16" spans="1:22" s="95" customFormat="1" ht="24.95" customHeight="1" x14ac:dyDescent="0.25">
      <c r="A16" s="46">
        <v>11</v>
      </c>
      <c r="B16" s="58">
        <v>308</v>
      </c>
      <c r="C16" s="58">
        <v>8123</v>
      </c>
      <c r="D16" s="58" t="s">
        <v>24</v>
      </c>
      <c r="E16" s="126">
        <v>40537</v>
      </c>
      <c r="F16" s="59">
        <v>90</v>
      </c>
      <c r="G16" s="60" t="s">
        <v>77</v>
      </c>
      <c r="H16" s="61" t="s">
        <v>22</v>
      </c>
      <c r="I16" s="98">
        <v>5</v>
      </c>
      <c r="J16" s="98">
        <v>1</v>
      </c>
      <c r="K16" s="98">
        <v>7</v>
      </c>
      <c r="L16" s="98">
        <v>5</v>
      </c>
      <c r="M16" s="98">
        <v>6</v>
      </c>
      <c r="N16" s="98">
        <v>2</v>
      </c>
      <c r="O16" s="98">
        <v>1</v>
      </c>
      <c r="P16" s="98">
        <v>0</v>
      </c>
      <c r="Q16" s="131"/>
      <c r="R16" s="98"/>
      <c r="S16" s="131">
        <f t="shared" si="0"/>
        <v>27</v>
      </c>
      <c r="T16" s="37">
        <v>38</v>
      </c>
      <c r="U16" s="39">
        <f t="shared" si="1"/>
        <v>0.71052631578947367</v>
      </c>
      <c r="V16" s="40"/>
    </row>
    <row r="17" spans="1:22" s="95" customFormat="1" ht="24.95" customHeight="1" x14ac:dyDescent="0.25">
      <c r="A17" s="46">
        <v>12</v>
      </c>
      <c r="B17" s="58">
        <v>209</v>
      </c>
      <c r="C17" s="62">
        <v>8068</v>
      </c>
      <c r="D17" s="62" t="s">
        <v>20</v>
      </c>
      <c r="E17" s="92">
        <v>40844</v>
      </c>
      <c r="F17" s="59">
        <v>90</v>
      </c>
      <c r="G17" s="69" t="s">
        <v>84</v>
      </c>
      <c r="H17" s="61" t="s">
        <v>22</v>
      </c>
      <c r="I17" s="99">
        <v>4</v>
      </c>
      <c r="J17" s="99">
        <v>1</v>
      </c>
      <c r="K17" s="99">
        <v>1</v>
      </c>
      <c r="L17" s="99">
        <v>4</v>
      </c>
      <c r="M17" s="99">
        <v>5</v>
      </c>
      <c r="N17" s="99">
        <v>5</v>
      </c>
      <c r="O17" s="99">
        <v>4</v>
      </c>
      <c r="P17" s="99">
        <v>2</v>
      </c>
      <c r="Q17" s="99"/>
      <c r="R17" s="99"/>
      <c r="S17" s="66">
        <f t="shared" si="0"/>
        <v>26</v>
      </c>
      <c r="T17" s="37">
        <v>38</v>
      </c>
      <c r="U17" s="39">
        <f t="shared" si="1"/>
        <v>0.68421052631578949</v>
      </c>
      <c r="V17" s="40"/>
    </row>
    <row r="18" spans="1:22" s="95" customFormat="1" ht="24.95" customHeight="1" x14ac:dyDescent="0.25">
      <c r="A18" s="46">
        <v>13</v>
      </c>
      <c r="B18" s="58">
        <v>308</v>
      </c>
      <c r="C18" s="62">
        <v>8230</v>
      </c>
      <c r="D18" s="62" t="s">
        <v>24</v>
      </c>
      <c r="E18" s="126">
        <v>40809</v>
      </c>
      <c r="F18" s="59">
        <v>90</v>
      </c>
      <c r="G18" s="64" t="s">
        <v>78</v>
      </c>
      <c r="H18" s="61" t="s">
        <v>22</v>
      </c>
      <c r="I18" s="99">
        <v>4</v>
      </c>
      <c r="J18" s="99">
        <v>1</v>
      </c>
      <c r="K18" s="99">
        <v>3</v>
      </c>
      <c r="L18" s="99">
        <v>5</v>
      </c>
      <c r="M18" s="99">
        <v>5</v>
      </c>
      <c r="N18" s="99">
        <v>3</v>
      </c>
      <c r="O18" s="99">
        <v>4</v>
      </c>
      <c r="P18" s="99">
        <v>0</v>
      </c>
      <c r="Q18" s="130"/>
      <c r="R18" s="99"/>
      <c r="S18" s="130">
        <f t="shared" si="0"/>
        <v>25</v>
      </c>
      <c r="T18" s="37">
        <v>38</v>
      </c>
      <c r="U18" s="39">
        <f t="shared" si="1"/>
        <v>0.65789473684210531</v>
      </c>
      <c r="V18" s="40"/>
    </row>
    <row r="19" spans="1:22" s="95" customFormat="1" ht="24.95" customHeight="1" x14ac:dyDescent="0.25">
      <c r="A19" s="40">
        <v>14</v>
      </c>
      <c r="B19" s="58">
        <v>308</v>
      </c>
      <c r="C19" s="62">
        <v>8229</v>
      </c>
      <c r="D19" s="62" t="s">
        <v>20</v>
      </c>
      <c r="E19" s="126">
        <v>40598</v>
      </c>
      <c r="F19" s="59">
        <v>90</v>
      </c>
      <c r="G19" s="64" t="s">
        <v>78</v>
      </c>
      <c r="H19" s="61" t="s">
        <v>22</v>
      </c>
      <c r="I19" s="99">
        <v>0</v>
      </c>
      <c r="J19" s="99">
        <v>0.5</v>
      </c>
      <c r="K19" s="99">
        <v>6</v>
      </c>
      <c r="L19" s="99">
        <v>5</v>
      </c>
      <c r="M19" s="99">
        <v>5</v>
      </c>
      <c r="N19" s="99">
        <v>3</v>
      </c>
      <c r="O19" s="99">
        <v>4</v>
      </c>
      <c r="P19" s="99">
        <v>0</v>
      </c>
      <c r="Q19" s="130"/>
      <c r="R19" s="99"/>
      <c r="S19" s="130">
        <f t="shared" si="0"/>
        <v>23.5</v>
      </c>
      <c r="T19" s="37">
        <v>38</v>
      </c>
      <c r="U19" s="39">
        <f t="shared" si="1"/>
        <v>0.61842105263157898</v>
      </c>
      <c r="V19" s="40"/>
    </row>
    <row r="20" spans="1:22" s="95" customFormat="1" ht="24.95" customHeight="1" x14ac:dyDescent="0.25">
      <c r="A20" s="40">
        <v>15</v>
      </c>
      <c r="B20" s="58">
        <v>209</v>
      </c>
      <c r="C20" s="62">
        <v>8198</v>
      </c>
      <c r="D20" s="62" t="s">
        <v>20</v>
      </c>
      <c r="E20" s="100" t="s">
        <v>85</v>
      </c>
      <c r="F20" s="59">
        <v>90</v>
      </c>
      <c r="G20" s="64" t="s">
        <v>86</v>
      </c>
      <c r="H20" s="61" t="s">
        <v>22</v>
      </c>
      <c r="I20" s="99">
        <v>3</v>
      </c>
      <c r="J20" s="99">
        <v>0</v>
      </c>
      <c r="K20" s="99">
        <v>3</v>
      </c>
      <c r="L20" s="99">
        <v>4</v>
      </c>
      <c r="M20" s="99">
        <v>4</v>
      </c>
      <c r="N20" s="99">
        <v>4</v>
      </c>
      <c r="O20" s="99">
        <v>3</v>
      </c>
      <c r="P20" s="99">
        <v>0</v>
      </c>
      <c r="Q20" s="99"/>
      <c r="R20" s="99"/>
      <c r="S20" s="66">
        <f t="shared" si="0"/>
        <v>21</v>
      </c>
      <c r="T20" s="37">
        <v>38</v>
      </c>
      <c r="U20" s="39">
        <f t="shared" si="1"/>
        <v>0.55263157894736847</v>
      </c>
      <c r="V20" s="40"/>
    </row>
    <row r="21" spans="1:22" s="95" customFormat="1" ht="24.95" customHeight="1" x14ac:dyDescent="0.25">
      <c r="A21" s="40">
        <v>16</v>
      </c>
      <c r="B21" s="124">
        <v>316</v>
      </c>
      <c r="C21" s="62">
        <v>8039</v>
      </c>
      <c r="D21" s="62" t="s">
        <v>20</v>
      </c>
      <c r="E21" s="128">
        <v>40730</v>
      </c>
      <c r="F21" s="59">
        <v>90</v>
      </c>
      <c r="G21" s="64" t="s">
        <v>71</v>
      </c>
      <c r="H21" s="61" t="s">
        <v>22</v>
      </c>
      <c r="I21" s="99">
        <v>3</v>
      </c>
      <c r="J21" s="99">
        <v>1</v>
      </c>
      <c r="K21" s="99">
        <v>5</v>
      </c>
      <c r="L21" s="99">
        <v>0</v>
      </c>
      <c r="M21" s="99">
        <v>4</v>
      </c>
      <c r="N21" s="99">
        <v>3</v>
      </c>
      <c r="O21" s="99">
        <v>4</v>
      </c>
      <c r="P21" s="99">
        <v>1</v>
      </c>
      <c r="Q21" s="99"/>
      <c r="R21" s="99"/>
      <c r="S21" s="130">
        <f t="shared" si="0"/>
        <v>21</v>
      </c>
      <c r="T21" s="37">
        <v>38</v>
      </c>
      <c r="U21" s="39">
        <f t="shared" si="1"/>
        <v>0.55263157894736847</v>
      </c>
      <c r="V21" s="40"/>
    </row>
    <row r="22" spans="1:22" s="95" customFormat="1" ht="24.95" customHeight="1" x14ac:dyDescent="0.25">
      <c r="A22" s="40">
        <v>17</v>
      </c>
      <c r="B22" s="58">
        <v>209</v>
      </c>
      <c r="C22" s="62">
        <v>8221</v>
      </c>
      <c r="D22" s="62" t="s">
        <v>20</v>
      </c>
      <c r="E22" s="93">
        <v>40858</v>
      </c>
      <c r="F22" s="59">
        <v>90</v>
      </c>
      <c r="G22" s="64" t="s">
        <v>86</v>
      </c>
      <c r="H22" s="61" t="s">
        <v>22</v>
      </c>
      <c r="I22" s="99">
        <v>3</v>
      </c>
      <c r="J22" s="99">
        <v>0</v>
      </c>
      <c r="K22" s="99">
        <v>3</v>
      </c>
      <c r="L22" s="99">
        <v>4</v>
      </c>
      <c r="M22" s="99">
        <v>4</v>
      </c>
      <c r="N22" s="99">
        <v>4</v>
      </c>
      <c r="O22" s="99">
        <v>3</v>
      </c>
      <c r="P22" s="99">
        <v>0</v>
      </c>
      <c r="Q22" s="99"/>
      <c r="R22" s="99"/>
      <c r="S22" s="66">
        <f t="shared" si="0"/>
        <v>21</v>
      </c>
      <c r="T22" s="37">
        <v>38</v>
      </c>
      <c r="U22" s="39">
        <f t="shared" si="1"/>
        <v>0.55263157894736847</v>
      </c>
      <c r="V22" s="40"/>
    </row>
    <row r="23" spans="1:22" s="95" customFormat="1" ht="24.95" customHeight="1" x14ac:dyDescent="0.25">
      <c r="A23" s="40">
        <v>18</v>
      </c>
      <c r="B23" s="58">
        <v>308</v>
      </c>
      <c r="C23" s="62">
        <v>8145</v>
      </c>
      <c r="D23" s="62" t="s">
        <v>20</v>
      </c>
      <c r="E23" s="126">
        <v>40744</v>
      </c>
      <c r="F23" s="59">
        <v>90</v>
      </c>
      <c r="G23" s="64" t="s">
        <v>77</v>
      </c>
      <c r="H23" s="61" t="s">
        <v>22</v>
      </c>
      <c r="I23" s="99">
        <v>3</v>
      </c>
      <c r="J23" s="99">
        <v>0</v>
      </c>
      <c r="K23" s="99">
        <v>2</v>
      </c>
      <c r="L23" s="99">
        <v>5</v>
      </c>
      <c r="M23" s="99">
        <v>0</v>
      </c>
      <c r="N23" s="99">
        <v>0</v>
      </c>
      <c r="O23" s="99">
        <v>4</v>
      </c>
      <c r="P23" s="99">
        <v>0</v>
      </c>
      <c r="Q23" s="130"/>
      <c r="R23" s="99"/>
      <c r="S23" s="130">
        <f t="shared" si="0"/>
        <v>14</v>
      </c>
      <c r="T23" s="37">
        <v>38</v>
      </c>
      <c r="U23" s="39">
        <f t="shared" si="1"/>
        <v>0.36842105263157893</v>
      </c>
      <c r="V23" s="40"/>
    </row>
    <row r="26" spans="1:22" x14ac:dyDescent="0.3">
      <c r="C26" s="30" t="s">
        <v>28</v>
      </c>
    </row>
    <row r="27" spans="1:22" x14ac:dyDescent="0.3">
      <c r="C27" s="30" t="s">
        <v>29</v>
      </c>
    </row>
  </sheetData>
  <sheetProtection selectLockedCells="1" selectUnlockedCells="1"/>
  <autoFilter ref="A5:V5"/>
  <sortState ref="B6:W23">
    <sortCondition descending="1" ref="U6:U23"/>
  </sortState>
  <mergeCells count="2">
    <mergeCell ref="M1:U1"/>
    <mergeCell ref="I4:M4"/>
  </mergeCells>
  <pageMargins left="0.39" right="0.31496062992125984" top="0.53" bottom="0.45" header="0.51181102362204722" footer="0.51181102362204722"/>
  <pageSetup paperSize="9" scale="54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30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I1" sqref="I1:I1048576"/>
    </sheetView>
  </sheetViews>
  <sheetFormatPr defaultRowHeight="18.75" x14ac:dyDescent="0.3"/>
  <cols>
    <col min="1" max="1" width="5.140625" style="1" customWidth="1"/>
    <col min="2" max="2" width="10.7109375" style="2" customWidth="1"/>
    <col min="3" max="3" width="7.28515625" style="2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6" customWidth="1"/>
    <col min="10" max="12" width="5.5703125" style="6" customWidth="1"/>
    <col min="13" max="18" width="6.28515625" style="20" customWidth="1"/>
    <col min="19" max="19" width="9.140625" style="20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22" t="s">
        <v>95</v>
      </c>
      <c r="B2" s="23"/>
      <c r="C2" s="23"/>
      <c r="D2" s="24"/>
      <c r="E2" s="25"/>
      <c r="F2" s="25"/>
      <c r="G2" s="25"/>
      <c r="H2" s="25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  <c r="U2" s="9"/>
    </row>
    <row r="3" spans="1:22" x14ac:dyDescent="0.25">
      <c r="A3" s="22"/>
      <c r="B3" s="23"/>
      <c r="C3" s="23"/>
      <c r="D3" s="24"/>
      <c r="E3" s="25"/>
      <c r="F3" s="25"/>
      <c r="G3" s="25"/>
      <c r="H3" s="25"/>
      <c r="J3" s="7"/>
      <c r="K3" s="7"/>
      <c r="L3" s="7"/>
      <c r="M3" s="8"/>
      <c r="N3" s="8"/>
      <c r="O3" s="8"/>
      <c r="P3" s="8"/>
      <c r="Q3" s="8"/>
      <c r="R3" s="8"/>
      <c r="S3" s="8"/>
      <c r="T3" s="10" t="s">
        <v>1</v>
      </c>
      <c r="U3" s="9"/>
    </row>
    <row r="4" spans="1:22" ht="18.75" customHeight="1" x14ac:dyDescent="0.3">
      <c r="A4" s="11"/>
      <c r="B4" s="12"/>
      <c r="C4" s="12"/>
      <c r="E4" s="13"/>
      <c r="F4" s="14"/>
      <c r="G4" s="15"/>
      <c r="H4" s="6"/>
      <c r="I4" s="199" t="s">
        <v>2</v>
      </c>
      <c r="J4" s="200"/>
      <c r="K4" s="200"/>
      <c r="L4" s="200"/>
      <c r="M4" s="201"/>
      <c r="N4" s="16"/>
      <c r="O4" s="16"/>
      <c r="P4" s="16"/>
      <c r="Q4" s="16"/>
      <c r="R4" s="16"/>
      <c r="S4" s="8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8" t="s">
        <v>5</v>
      </c>
      <c r="D5" s="2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95" customFormat="1" ht="24.95" customHeight="1" x14ac:dyDescent="0.25">
      <c r="A6" s="31">
        <v>1</v>
      </c>
      <c r="B6" s="105">
        <v>317</v>
      </c>
      <c r="C6" s="32">
        <v>9060</v>
      </c>
      <c r="D6" s="32" t="s">
        <v>20</v>
      </c>
      <c r="E6" s="33">
        <v>40470</v>
      </c>
      <c r="F6" s="34">
        <v>90</v>
      </c>
      <c r="G6" s="35" t="s">
        <v>21</v>
      </c>
      <c r="H6" s="36" t="s">
        <v>22</v>
      </c>
      <c r="I6" s="94">
        <v>11</v>
      </c>
      <c r="J6" s="94">
        <v>8</v>
      </c>
      <c r="K6" s="94">
        <v>8</v>
      </c>
      <c r="L6" s="94">
        <v>5</v>
      </c>
      <c r="M6" s="94">
        <v>4</v>
      </c>
      <c r="N6" s="94">
        <v>6</v>
      </c>
      <c r="O6" s="94">
        <v>10</v>
      </c>
      <c r="P6" s="94">
        <v>12</v>
      </c>
      <c r="Q6" s="94">
        <v>12</v>
      </c>
      <c r="R6" s="94"/>
      <c r="S6" s="37">
        <f>SUM(I6:Q6)</f>
        <v>76</v>
      </c>
      <c r="T6" s="38">
        <v>78</v>
      </c>
      <c r="U6" s="133">
        <f t="shared" ref="U6:U26" si="0">S6/T6</f>
        <v>0.97435897435897434</v>
      </c>
      <c r="V6" s="122" t="s">
        <v>87</v>
      </c>
    </row>
    <row r="7" spans="1:22" s="95" customFormat="1" ht="24.95" customHeight="1" x14ac:dyDescent="0.25">
      <c r="A7" s="40">
        <v>2</v>
      </c>
      <c r="B7" s="42">
        <v>317</v>
      </c>
      <c r="C7" s="42">
        <v>9061</v>
      </c>
      <c r="D7" s="42" t="s">
        <v>20</v>
      </c>
      <c r="E7" s="47" t="s">
        <v>23</v>
      </c>
      <c r="F7" s="43">
        <v>90</v>
      </c>
      <c r="G7" s="44" t="s">
        <v>21</v>
      </c>
      <c r="H7" s="45" t="s">
        <v>22</v>
      </c>
      <c r="I7" s="40">
        <v>10</v>
      </c>
      <c r="J7" s="40">
        <v>9</v>
      </c>
      <c r="K7" s="40">
        <v>3</v>
      </c>
      <c r="L7" s="40">
        <v>0</v>
      </c>
      <c r="M7" s="40">
        <v>4</v>
      </c>
      <c r="N7" s="40">
        <v>7</v>
      </c>
      <c r="O7" s="40">
        <v>10</v>
      </c>
      <c r="P7" s="40">
        <v>12</v>
      </c>
      <c r="Q7" s="40">
        <v>12</v>
      </c>
      <c r="R7" s="40"/>
      <c r="S7" s="37">
        <f>SUM(I7:Q7)</f>
        <v>67</v>
      </c>
      <c r="T7" s="37">
        <v>78</v>
      </c>
      <c r="U7" s="133">
        <f t="shared" si="0"/>
        <v>0.85897435897435892</v>
      </c>
      <c r="V7" s="123" t="s">
        <v>88</v>
      </c>
    </row>
    <row r="8" spans="1:22" s="95" customFormat="1" ht="24.95" customHeight="1" x14ac:dyDescent="0.25">
      <c r="A8" s="46">
        <v>3</v>
      </c>
      <c r="B8" s="42">
        <v>317</v>
      </c>
      <c r="C8" s="42">
        <v>9058</v>
      </c>
      <c r="D8" s="42" t="s">
        <v>20</v>
      </c>
      <c r="E8" s="33">
        <v>40141</v>
      </c>
      <c r="F8" s="43">
        <v>90</v>
      </c>
      <c r="G8" s="44" t="s">
        <v>21</v>
      </c>
      <c r="H8" s="45" t="s">
        <v>22</v>
      </c>
      <c r="I8" s="40">
        <v>10</v>
      </c>
      <c r="J8" s="40">
        <v>7</v>
      </c>
      <c r="K8" s="40">
        <v>0</v>
      </c>
      <c r="L8" s="40">
        <v>5</v>
      </c>
      <c r="M8" s="40">
        <v>4</v>
      </c>
      <c r="N8" s="40">
        <v>5</v>
      </c>
      <c r="O8" s="40">
        <v>5</v>
      </c>
      <c r="P8" s="40">
        <v>12</v>
      </c>
      <c r="Q8" s="40">
        <v>12</v>
      </c>
      <c r="R8" s="40"/>
      <c r="S8" s="37">
        <f>SUM(I8:Q8)</f>
        <v>60</v>
      </c>
      <c r="T8" s="37">
        <v>78</v>
      </c>
      <c r="U8" s="133">
        <f t="shared" si="0"/>
        <v>0.76923076923076927</v>
      </c>
      <c r="V8" s="123" t="s">
        <v>88</v>
      </c>
    </row>
    <row r="9" spans="1:22" s="95" customFormat="1" ht="24.95" customHeight="1" x14ac:dyDescent="0.25">
      <c r="A9" s="46">
        <v>4</v>
      </c>
      <c r="B9" s="42">
        <v>309</v>
      </c>
      <c r="C9" s="42">
        <v>9083</v>
      </c>
      <c r="D9" s="32" t="s">
        <v>24</v>
      </c>
      <c r="E9" s="57">
        <v>40295</v>
      </c>
      <c r="F9" s="34">
        <v>90</v>
      </c>
      <c r="G9" s="35" t="s">
        <v>36</v>
      </c>
      <c r="H9" s="36" t="s">
        <v>22</v>
      </c>
      <c r="I9" s="94">
        <v>11</v>
      </c>
      <c r="J9" s="94">
        <v>7</v>
      </c>
      <c r="K9" s="94">
        <v>8</v>
      </c>
      <c r="L9" s="94">
        <v>1</v>
      </c>
      <c r="M9" s="94">
        <v>4</v>
      </c>
      <c r="N9" s="94">
        <v>7</v>
      </c>
      <c r="O9" s="94">
        <v>4</v>
      </c>
      <c r="P9" s="94">
        <v>5</v>
      </c>
      <c r="Q9" s="94">
        <v>12</v>
      </c>
      <c r="R9" s="94"/>
      <c r="S9" s="38">
        <v>59</v>
      </c>
      <c r="T9" s="37">
        <v>78</v>
      </c>
      <c r="U9" s="133">
        <f t="shared" si="0"/>
        <v>0.75641025641025639</v>
      </c>
      <c r="V9" s="123" t="s">
        <v>88</v>
      </c>
    </row>
    <row r="10" spans="1:22" s="95" customFormat="1" ht="24.95" customHeight="1" x14ac:dyDescent="0.25">
      <c r="A10" s="40">
        <v>5</v>
      </c>
      <c r="B10" s="42">
        <v>309</v>
      </c>
      <c r="C10" s="42">
        <v>9031</v>
      </c>
      <c r="D10" s="42" t="s">
        <v>20</v>
      </c>
      <c r="E10" s="57">
        <v>40436</v>
      </c>
      <c r="F10" s="43">
        <v>90</v>
      </c>
      <c r="G10" s="44" t="s">
        <v>35</v>
      </c>
      <c r="H10" s="45" t="s">
        <v>22</v>
      </c>
      <c r="I10" s="40">
        <v>10</v>
      </c>
      <c r="J10" s="40">
        <v>2</v>
      </c>
      <c r="K10" s="40">
        <v>8</v>
      </c>
      <c r="L10" s="40">
        <v>1</v>
      </c>
      <c r="M10" s="40">
        <v>4</v>
      </c>
      <c r="N10" s="40">
        <v>7</v>
      </c>
      <c r="O10" s="40">
        <v>4</v>
      </c>
      <c r="P10" s="40">
        <v>6</v>
      </c>
      <c r="Q10" s="40">
        <v>12</v>
      </c>
      <c r="R10" s="40"/>
      <c r="S10" s="37">
        <v>54</v>
      </c>
      <c r="T10" s="37">
        <v>78</v>
      </c>
      <c r="U10" s="133">
        <f t="shared" si="0"/>
        <v>0.69230769230769229</v>
      </c>
      <c r="V10" s="40"/>
    </row>
    <row r="11" spans="1:22" s="95" customFormat="1" ht="24.95" customHeight="1" x14ac:dyDescent="0.25">
      <c r="A11" s="46">
        <v>6</v>
      </c>
      <c r="B11" s="58">
        <v>316</v>
      </c>
      <c r="C11" s="58">
        <v>9003</v>
      </c>
      <c r="D11" s="58" t="s">
        <v>20</v>
      </c>
      <c r="E11" s="128">
        <v>40327</v>
      </c>
      <c r="F11" s="59">
        <v>90</v>
      </c>
      <c r="G11" s="60" t="s">
        <v>72</v>
      </c>
      <c r="H11" s="61" t="s">
        <v>22</v>
      </c>
      <c r="I11" s="98">
        <v>9</v>
      </c>
      <c r="J11" s="98">
        <v>7</v>
      </c>
      <c r="K11" s="98">
        <v>8</v>
      </c>
      <c r="L11" s="98">
        <v>0</v>
      </c>
      <c r="M11" s="98">
        <v>2</v>
      </c>
      <c r="N11" s="98">
        <v>2</v>
      </c>
      <c r="O11" s="98">
        <v>0</v>
      </c>
      <c r="P11" s="98">
        <v>8</v>
      </c>
      <c r="Q11" s="98">
        <v>12</v>
      </c>
      <c r="R11" s="98"/>
      <c r="S11" s="131">
        <f>SUM(I11:Q11)</f>
        <v>48</v>
      </c>
      <c r="T11" s="37">
        <v>78</v>
      </c>
      <c r="U11" s="133">
        <f t="shared" si="0"/>
        <v>0.61538461538461542</v>
      </c>
      <c r="V11" s="40"/>
    </row>
    <row r="12" spans="1:22" s="95" customFormat="1" ht="24.95" customHeight="1" x14ac:dyDescent="0.25">
      <c r="A12" s="46">
        <v>7</v>
      </c>
      <c r="B12" s="62">
        <v>315</v>
      </c>
      <c r="C12" s="62">
        <v>9112</v>
      </c>
      <c r="D12" s="62" t="s">
        <v>20</v>
      </c>
      <c r="E12" s="136">
        <v>40394</v>
      </c>
      <c r="F12" s="137">
        <v>90</v>
      </c>
      <c r="G12" s="69" t="s">
        <v>59</v>
      </c>
      <c r="H12" s="69" t="s">
        <v>22</v>
      </c>
      <c r="I12" s="99">
        <v>10</v>
      </c>
      <c r="J12" s="99">
        <v>3.5</v>
      </c>
      <c r="K12" s="99">
        <v>0</v>
      </c>
      <c r="L12" s="99">
        <v>0</v>
      </c>
      <c r="M12" s="99">
        <v>1</v>
      </c>
      <c r="N12" s="99">
        <v>2</v>
      </c>
      <c r="O12" s="99">
        <v>2</v>
      </c>
      <c r="P12" s="99">
        <v>12</v>
      </c>
      <c r="Q12" s="99">
        <v>12</v>
      </c>
      <c r="R12" s="99"/>
      <c r="S12" s="130">
        <f>SUM(I12:Q12)</f>
        <v>42.5</v>
      </c>
      <c r="T12" s="37">
        <v>78</v>
      </c>
      <c r="U12" s="133">
        <f t="shared" si="0"/>
        <v>0.54487179487179482</v>
      </c>
      <c r="V12" s="40"/>
    </row>
    <row r="13" spans="1:22" s="95" customFormat="1" ht="24.95" customHeight="1" x14ac:dyDescent="0.25">
      <c r="A13" s="40">
        <v>8</v>
      </c>
      <c r="B13" s="62">
        <v>301</v>
      </c>
      <c r="C13" s="62">
        <v>9215</v>
      </c>
      <c r="D13" s="62" t="s">
        <v>20</v>
      </c>
      <c r="E13" s="135">
        <v>40167</v>
      </c>
      <c r="F13" s="63">
        <v>90</v>
      </c>
      <c r="G13" s="69" t="s">
        <v>75</v>
      </c>
      <c r="H13" s="65" t="s">
        <v>22</v>
      </c>
      <c r="I13" s="99">
        <v>10</v>
      </c>
      <c r="J13" s="99">
        <v>0</v>
      </c>
      <c r="K13" s="99">
        <v>7</v>
      </c>
      <c r="L13" s="99">
        <v>0</v>
      </c>
      <c r="M13" s="99">
        <v>2</v>
      </c>
      <c r="N13" s="99">
        <v>2</v>
      </c>
      <c r="O13" s="99">
        <v>6</v>
      </c>
      <c r="P13" s="99">
        <v>6</v>
      </c>
      <c r="Q13" s="99">
        <v>8</v>
      </c>
      <c r="R13" s="99"/>
      <c r="S13" s="130">
        <f>SUM(I13:Q13)</f>
        <v>41</v>
      </c>
      <c r="T13" s="37">
        <v>78</v>
      </c>
      <c r="U13" s="133">
        <f t="shared" si="0"/>
        <v>0.52564102564102566</v>
      </c>
      <c r="V13" s="40"/>
    </row>
    <row r="14" spans="1:22" s="95" customFormat="1" ht="24.95" customHeight="1" x14ac:dyDescent="0.25">
      <c r="A14" s="46">
        <v>9</v>
      </c>
      <c r="B14" s="62">
        <v>301</v>
      </c>
      <c r="C14" s="62">
        <v>9199</v>
      </c>
      <c r="D14" s="62" t="s">
        <v>20</v>
      </c>
      <c r="E14" s="135">
        <v>40137</v>
      </c>
      <c r="F14" s="63">
        <v>90</v>
      </c>
      <c r="G14" s="69" t="s">
        <v>75</v>
      </c>
      <c r="H14" s="65" t="s">
        <v>22</v>
      </c>
      <c r="I14" s="99">
        <v>11</v>
      </c>
      <c r="J14" s="99">
        <v>0</v>
      </c>
      <c r="K14" s="99">
        <v>7</v>
      </c>
      <c r="L14" s="99">
        <v>0</v>
      </c>
      <c r="M14" s="99">
        <v>2</v>
      </c>
      <c r="N14" s="99">
        <v>2</v>
      </c>
      <c r="O14" s="99">
        <v>6</v>
      </c>
      <c r="P14" s="99">
        <v>6</v>
      </c>
      <c r="Q14" s="99">
        <v>6</v>
      </c>
      <c r="R14" s="99"/>
      <c r="S14" s="130">
        <f>SUM(I14:Q14)</f>
        <v>40</v>
      </c>
      <c r="T14" s="37">
        <v>78</v>
      </c>
      <c r="U14" s="133">
        <f t="shared" si="0"/>
        <v>0.51282051282051277</v>
      </c>
      <c r="V14" s="40"/>
    </row>
    <row r="15" spans="1:22" s="95" customFormat="1" ht="24.95" customHeight="1" x14ac:dyDescent="0.25">
      <c r="A15" s="46">
        <v>10</v>
      </c>
      <c r="B15" s="62">
        <v>216</v>
      </c>
      <c r="C15" s="62">
        <v>9178</v>
      </c>
      <c r="D15" s="62" t="s">
        <v>20</v>
      </c>
      <c r="E15" s="70" t="s">
        <v>45</v>
      </c>
      <c r="F15" s="63">
        <v>90</v>
      </c>
      <c r="G15" s="64" t="s">
        <v>44</v>
      </c>
      <c r="H15" s="65" t="s">
        <v>22</v>
      </c>
      <c r="I15" s="99">
        <v>10</v>
      </c>
      <c r="J15" s="99">
        <v>0</v>
      </c>
      <c r="K15" s="99">
        <v>1</v>
      </c>
      <c r="L15" s="99">
        <v>2</v>
      </c>
      <c r="M15" s="99">
        <v>2</v>
      </c>
      <c r="N15" s="99">
        <v>4</v>
      </c>
      <c r="O15" s="99">
        <v>6</v>
      </c>
      <c r="P15" s="99">
        <v>6</v>
      </c>
      <c r="Q15" s="99">
        <v>6</v>
      </c>
      <c r="R15" s="99"/>
      <c r="S15" s="66">
        <v>37</v>
      </c>
      <c r="T15" s="37">
        <v>78</v>
      </c>
      <c r="U15" s="133">
        <f t="shared" si="0"/>
        <v>0.47435897435897434</v>
      </c>
      <c r="V15" s="40"/>
    </row>
    <row r="16" spans="1:22" s="95" customFormat="1" ht="24.95" customHeight="1" x14ac:dyDescent="0.25">
      <c r="A16" s="46">
        <v>11</v>
      </c>
      <c r="B16" s="62">
        <v>216</v>
      </c>
      <c r="C16" s="62">
        <v>9167</v>
      </c>
      <c r="D16" s="62" t="s">
        <v>24</v>
      </c>
      <c r="E16" s="67" t="s">
        <v>43</v>
      </c>
      <c r="F16" s="68">
        <v>90</v>
      </c>
      <c r="G16" s="69" t="s">
        <v>44</v>
      </c>
      <c r="H16" s="69" t="s">
        <v>22</v>
      </c>
      <c r="I16" s="99">
        <v>8.5</v>
      </c>
      <c r="J16" s="99">
        <v>3</v>
      </c>
      <c r="K16" s="99">
        <v>2</v>
      </c>
      <c r="L16" s="99">
        <v>2</v>
      </c>
      <c r="M16" s="99">
        <v>1</v>
      </c>
      <c r="N16" s="99">
        <v>2</v>
      </c>
      <c r="O16" s="99">
        <v>4</v>
      </c>
      <c r="P16" s="99">
        <v>2</v>
      </c>
      <c r="Q16" s="99">
        <v>12</v>
      </c>
      <c r="R16" s="99"/>
      <c r="S16" s="66">
        <v>36.5</v>
      </c>
      <c r="T16" s="37">
        <v>78</v>
      </c>
      <c r="U16" s="133">
        <f t="shared" si="0"/>
        <v>0.46794871794871795</v>
      </c>
      <c r="V16" s="40"/>
    </row>
    <row r="17" spans="1:22" s="95" customFormat="1" ht="24.95" customHeight="1" x14ac:dyDescent="0.25">
      <c r="A17" s="46">
        <v>12</v>
      </c>
      <c r="B17" s="62">
        <v>301</v>
      </c>
      <c r="C17" s="62">
        <v>9209</v>
      </c>
      <c r="D17" s="62" t="s">
        <v>20</v>
      </c>
      <c r="E17" s="135">
        <v>40440</v>
      </c>
      <c r="F17" s="63">
        <v>90</v>
      </c>
      <c r="G17" s="69" t="s">
        <v>75</v>
      </c>
      <c r="H17" s="65" t="s">
        <v>22</v>
      </c>
      <c r="I17" s="113">
        <v>9.5</v>
      </c>
      <c r="J17" s="99">
        <v>0</v>
      </c>
      <c r="K17" s="99">
        <v>7</v>
      </c>
      <c r="L17" s="99">
        <v>0</v>
      </c>
      <c r="M17" s="99">
        <v>1</v>
      </c>
      <c r="N17" s="99">
        <v>2</v>
      </c>
      <c r="O17" s="99">
        <v>2</v>
      </c>
      <c r="P17" s="99">
        <v>6</v>
      </c>
      <c r="Q17" s="99">
        <v>8</v>
      </c>
      <c r="R17" s="99"/>
      <c r="S17" s="130">
        <f>SUM(I17:Q17)</f>
        <v>35.5</v>
      </c>
      <c r="T17" s="37">
        <v>78</v>
      </c>
      <c r="U17" s="133">
        <f t="shared" si="0"/>
        <v>0.45512820512820512</v>
      </c>
      <c r="V17" s="40"/>
    </row>
    <row r="18" spans="1:22" s="95" customFormat="1" ht="24.95" customHeight="1" x14ac:dyDescent="0.25">
      <c r="A18" s="46">
        <v>13</v>
      </c>
      <c r="B18" s="41">
        <v>316</v>
      </c>
      <c r="C18" s="42">
        <v>9023</v>
      </c>
      <c r="D18" s="42" t="s">
        <v>20</v>
      </c>
      <c r="E18" s="97">
        <v>40255</v>
      </c>
      <c r="F18" s="43">
        <v>90</v>
      </c>
      <c r="G18" s="44" t="s">
        <v>72</v>
      </c>
      <c r="H18" s="45" t="s">
        <v>22</v>
      </c>
      <c r="I18" s="40">
        <v>6</v>
      </c>
      <c r="J18" s="40">
        <v>1</v>
      </c>
      <c r="K18" s="40">
        <v>2</v>
      </c>
      <c r="L18" s="40">
        <v>0</v>
      </c>
      <c r="M18" s="40">
        <v>2</v>
      </c>
      <c r="N18" s="40">
        <v>3</v>
      </c>
      <c r="O18" s="40">
        <v>4</v>
      </c>
      <c r="P18" s="40">
        <v>5</v>
      </c>
      <c r="Q18" s="40">
        <v>10</v>
      </c>
      <c r="R18" s="40"/>
      <c r="S18" s="37">
        <f>SUM(I18:Q18)</f>
        <v>33</v>
      </c>
      <c r="T18" s="37">
        <v>78</v>
      </c>
      <c r="U18" s="133">
        <f t="shared" si="0"/>
        <v>0.42307692307692307</v>
      </c>
      <c r="V18" s="40"/>
    </row>
    <row r="19" spans="1:22" s="95" customFormat="1" ht="24.95" customHeight="1" x14ac:dyDescent="0.25">
      <c r="A19" s="40">
        <v>14</v>
      </c>
      <c r="B19" s="42">
        <v>216</v>
      </c>
      <c r="C19" s="42">
        <v>9196</v>
      </c>
      <c r="D19" s="42" t="s">
        <v>24</v>
      </c>
      <c r="E19" s="19" t="s">
        <v>46</v>
      </c>
      <c r="F19" s="43">
        <v>90</v>
      </c>
      <c r="G19" s="44" t="s">
        <v>44</v>
      </c>
      <c r="H19" s="45" t="s">
        <v>22</v>
      </c>
      <c r="I19" s="40">
        <v>7</v>
      </c>
      <c r="J19" s="40">
        <v>3.5</v>
      </c>
      <c r="K19" s="40">
        <v>0</v>
      </c>
      <c r="L19" s="40">
        <v>2</v>
      </c>
      <c r="M19" s="40">
        <v>1</v>
      </c>
      <c r="N19" s="40">
        <v>3</v>
      </c>
      <c r="O19" s="40">
        <v>2</v>
      </c>
      <c r="P19" s="40">
        <v>2</v>
      </c>
      <c r="Q19" s="40">
        <v>12</v>
      </c>
      <c r="R19" s="40"/>
      <c r="S19" s="132">
        <v>32.5</v>
      </c>
      <c r="T19" s="37">
        <v>78</v>
      </c>
      <c r="U19" s="133">
        <f t="shared" si="0"/>
        <v>0.41666666666666669</v>
      </c>
      <c r="V19" s="40"/>
    </row>
    <row r="20" spans="1:22" s="95" customFormat="1" ht="24.95" customHeight="1" x14ac:dyDescent="0.25">
      <c r="A20" s="40">
        <v>15</v>
      </c>
      <c r="B20" s="41">
        <v>315</v>
      </c>
      <c r="C20" s="101">
        <v>9120</v>
      </c>
      <c r="D20" s="71" t="s">
        <v>20</v>
      </c>
      <c r="E20" s="134">
        <v>40259</v>
      </c>
      <c r="F20" s="43">
        <v>90</v>
      </c>
      <c r="G20" s="44" t="s">
        <v>59</v>
      </c>
      <c r="H20" s="44" t="s">
        <v>22</v>
      </c>
      <c r="I20" s="40">
        <v>11</v>
      </c>
      <c r="J20" s="40">
        <v>1.5</v>
      </c>
      <c r="K20" s="40">
        <v>0</v>
      </c>
      <c r="L20" s="40">
        <v>0</v>
      </c>
      <c r="M20" s="37">
        <v>2</v>
      </c>
      <c r="N20" s="37">
        <v>1</v>
      </c>
      <c r="O20" s="37">
        <v>4</v>
      </c>
      <c r="P20" s="37">
        <v>12</v>
      </c>
      <c r="Q20" s="37">
        <v>0</v>
      </c>
      <c r="R20" s="37"/>
      <c r="S20" s="37">
        <f>SUM(I20:Q20)</f>
        <v>31.5</v>
      </c>
      <c r="T20" s="37">
        <v>78</v>
      </c>
      <c r="U20" s="133">
        <f t="shared" si="0"/>
        <v>0.40384615384615385</v>
      </c>
      <c r="V20" s="40"/>
    </row>
    <row r="21" spans="1:22" s="95" customFormat="1" ht="24.95" customHeight="1" x14ac:dyDescent="0.25">
      <c r="A21" s="40">
        <v>16</v>
      </c>
      <c r="B21" s="32">
        <v>316</v>
      </c>
      <c r="C21" s="32">
        <v>9024</v>
      </c>
      <c r="D21" s="87" t="s">
        <v>20</v>
      </c>
      <c r="E21" s="97">
        <v>40498</v>
      </c>
      <c r="F21" s="88">
        <v>90</v>
      </c>
      <c r="G21" s="35" t="s">
        <v>72</v>
      </c>
      <c r="H21" s="36" t="s">
        <v>22</v>
      </c>
      <c r="I21" s="94">
        <v>8</v>
      </c>
      <c r="J21" s="94">
        <v>0</v>
      </c>
      <c r="K21" s="94">
        <v>2</v>
      </c>
      <c r="L21" s="94">
        <v>2</v>
      </c>
      <c r="M21" s="94">
        <v>2</v>
      </c>
      <c r="N21" s="94">
        <v>2</v>
      </c>
      <c r="O21" s="94">
        <v>0</v>
      </c>
      <c r="P21" s="94">
        <v>4</v>
      </c>
      <c r="Q21" s="94">
        <v>10</v>
      </c>
      <c r="R21" s="94"/>
      <c r="S21" s="38">
        <f>SUM(I21:Q21)</f>
        <v>30</v>
      </c>
      <c r="T21" s="37">
        <v>78</v>
      </c>
      <c r="U21" s="133">
        <f t="shared" si="0"/>
        <v>0.38461538461538464</v>
      </c>
      <c r="V21" s="40"/>
    </row>
    <row r="22" spans="1:22" s="95" customFormat="1" ht="24.95" customHeight="1" x14ac:dyDescent="0.25">
      <c r="A22" s="40">
        <v>17</v>
      </c>
      <c r="B22" s="41">
        <v>216</v>
      </c>
      <c r="C22" s="42">
        <v>9231</v>
      </c>
      <c r="D22" s="87" t="s">
        <v>20</v>
      </c>
      <c r="E22" s="115" t="s">
        <v>39</v>
      </c>
      <c r="F22" s="88">
        <v>90</v>
      </c>
      <c r="G22" s="35" t="s">
        <v>38</v>
      </c>
      <c r="H22" s="36" t="s">
        <v>22</v>
      </c>
      <c r="I22" s="40">
        <v>7</v>
      </c>
      <c r="J22" s="40">
        <v>0</v>
      </c>
      <c r="K22" s="40">
        <v>1</v>
      </c>
      <c r="L22" s="40">
        <v>2</v>
      </c>
      <c r="M22" s="40">
        <v>3</v>
      </c>
      <c r="N22" s="40">
        <v>4</v>
      </c>
      <c r="O22" s="40">
        <v>0</v>
      </c>
      <c r="P22" s="40">
        <v>0</v>
      </c>
      <c r="Q22" s="40">
        <v>12</v>
      </c>
      <c r="R22" s="40"/>
      <c r="S22" s="132">
        <v>29</v>
      </c>
      <c r="T22" s="37">
        <v>78</v>
      </c>
      <c r="U22" s="133">
        <f t="shared" si="0"/>
        <v>0.37179487179487181</v>
      </c>
      <c r="V22" s="40"/>
    </row>
    <row r="23" spans="1:22" s="95" customFormat="1" ht="24.95" customHeight="1" x14ac:dyDescent="0.25">
      <c r="A23" s="40">
        <v>18</v>
      </c>
      <c r="B23" s="42">
        <v>216</v>
      </c>
      <c r="C23" s="42">
        <v>9229</v>
      </c>
      <c r="D23" s="87" t="s">
        <v>20</v>
      </c>
      <c r="E23" s="115" t="s">
        <v>40</v>
      </c>
      <c r="F23" s="88">
        <v>90</v>
      </c>
      <c r="G23" s="35" t="s">
        <v>38</v>
      </c>
      <c r="H23" s="36" t="s">
        <v>22</v>
      </c>
      <c r="I23" s="40">
        <v>7</v>
      </c>
      <c r="J23" s="40">
        <v>0</v>
      </c>
      <c r="K23" s="40">
        <v>4</v>
      </c>
      <c r="L23" s="40">
        <v>2</v>
      </c>
      <c r="M23" s="40">
        <v>1</v>
      </c>
      <c r="N23" s="40">
        <v>2</v>
      </c>
      <c r="O23" s="40">
        <v>0</v>
      </c>
      <c r="P23" s="40">
        <v>0</v>
      </c>
      <c r="Q23" s="40">
        <v>12</v>
      </c>
      <c r="R23" s="40"/>
      <c r="S23" s="132">
        <v>28</v>
      </c>
      <c r="T23" s="37">
        <v>78</v>
      </c>
      <c r="U23" s="133">
        <f t="shared" si="0"/>
        <v>0.35897435897435898</v>
      </c>
      <c r="V23" s="40"/>
    </row>
    <row r="24" spans="1:22" s="95" customFormat="1" ht="24.95" customHeight="1" x14ac:dyDescent="0.25">
      <c r="A24" s="40">
        <v>19</v>
      </c>
      <c r="B24" s="42">
        <v>216</v>
      </c>
      <c r="C24" s="42">
        <v>9218</v>
      </c>
      <c r="D24" s="87" t="s">
        <v>20</v>
      </c>
      <c r="E24" s="115" t="s">
        <v>37</v>
      </c>
      <c r="F24" s="88">
        <v>90</v>
      </c>
      <c r="G24" s="44" t="s">
        <v>38</v>
      </c>
      <c r="H24" s="36" t="s">
        <v>22</v>
      </c>
      <c r="I24" s="40">
        <v>6</v>
      </c>
      <c r="J24" s="40">
        <v>0</v>
      </c>
      <c r="K24" s="40">
        <v>0</v>
      </c>
      <c r="L24" s="40">
        <v>0</v>
      </c>
      <c r="M24" s="40">
        <v>3</v>
      </c>
      <c r="N24" s="40">
        <v>1</v>
      </c>
      <c r="O24" s="40">
        <v>0</v>
      </c>
      <c r="P24" s="40">
        <v>0</v>
      </c>
      <c r="Q24" s="40">
        <v>12</v>
      </c>
      <c r="R24" s="40"/>
      <c r="S24" s="132">
        <v>22</v>
      </c>
      <c r="T24" s="37">
        <v>78</v>
      </c>
      <c r="U24" s="133">
        <f t="shared" si="0"/>
        <v>0.28205128205128205</v>
      </c>
      <c r="V24" s="40"/>
    </row>
    <row r="25" spans="1:22" s="95" customFormat="1" ht="24.95" customHeight="1" x14ac:dyDescent="0.25">
      <c r="A25" s="40">
        <v>20</v>
      </c>
      <c r="B25" s="41">
        <v>315</v>
      </c>
      <c r="C25" s="101">
        <v>9113</v>
      </c>
      <c r="D25" s="104" t="s">
        <v>20</v>
      </c>
      <c r="E25" s="75">
        <v>40463</v>
      </c>
      <c r="F25" s="88">
        <v>90</v>
      </c>
      <c r="G25" s="44" t="s">
        <v>59</v>
      </c>
      <c r="H25" s="35" t="s">
        <v>22</v>
      </c>
      <c r="I25" s="40">
        <v>8</v>
      </c>
      <c r="J25" s="40">
        <v>1</v>
      </c>
      <c r="K25" s="40">
        <v>0</v>
      </c>
      <c r="L25" s="40">
        <v>0</v>
      </c>
      <c r="M25" s="37">
        <v>0</v>
      </c>
      <c r="N25" s="37">
        <v>1</v>
      </c>
      <c r="O25" s="37">
        <v>2</v>
      </c>
      <c r="P25" s="37">
        <v>6</v>
      </c>
      <c r="Q25" s="37">
        <v>4</v>
      </c>
      <c r="R25" s="37"/>
      <c r="S25" s="37">
        <f>SUM(I25:Q25)</f>
        <v>22</v>
      </c>
      <c r="T25" s="37">
        <v>78</v>
      </c>
      <c r="U25" s="133">
        <f t="shared" si="0"/>
        <v>0.28205128205128205</v>
      </c>
      <c r="V25" s="40"/>
    </row>
    <row r="26" spans="1:22" s="95" customFormat="1" ht="24.95" customHeight="1" x14ac:dyDescent="0.25">
      <c r="A26" s="40">
        <v>21</v>
      </c>
      <c r="B26" s="42">
        <v>216</v>
      </c>
      <c r="C26" s="42">
        <v>9164</v>
      </c>
      <c r="D26" s="87" t="s">
        <v>20</v>
      </c>
      <c r="E26" s="115" t="s">
        <v>41</v>
      </c>
      <c r="F26" s="88">
        <v>90</v>
      </c>
      <c r="G26" s="44" t="s">
        <v>42</v>
      </c>
      <c r="H26" s="36" t="s">
        <v>22</v>
      </c>
      <c r="I26" s="40">
        <v>8</v>
      </c>
      <c r="J26" s="40">
        <v>0</v>
      </c>
      <c r="K26" s="40">
        <v>2</v>
      </c>
      <c r="L26" s="40">
        <v>0</v>
      </c>
      <c r="M26" s="40">
        <v>2</v>
      </c>
      <c r="N26" s="40">
        <v>0</v>
      </c>
      <c r="O26" s="40">
        <v>4</v>
      </c>
      <c r="P26" s="40">
        <v>0</v>
      </c>
      <c r="Q26" s="40">
        <v>6</v>
      </c>
      <c r="R26" s="40"/>
      <c r="S26" s="132">
        <v>22</v>
      </c>
      <c r="T26" s="37">
        <v>78</v>
      </c>
      <c r="U26" s="133">
        <f t="shared" si="0"/>
        <v>0.28205128205128205</v>
      </c>
      <c r="V26" s="40"/>
    </row>
    <row r="29" spans="1:22" x14ac:dyDescent="0.3">
      <c r="C29" s="30" t="s">
        <v>28</v>
      </c>
    </row>
    <row r="30" spans="1:22" x14ac:dyDescent="0.3">
      <c r="C30" s="30" t="s">
        <v>29</v>
      </c>
    </row>
  </sheetData>
  <sheetProtection selectLockedCells="1" selectUnlockedCells="1"/>
  <autoFilter ref="A5:V5"/>
  <sortState ref="B6:W26">
    <sortCondition descending="1" ref="U6:U26"/>
  </sortState>
  <mergeCells count="2">
    <mergeCell ref="M1:U1"/>
    <mergeCell ref="I4:M4"/>
  </mergeCells>
  <pageMargins left="0.39" right="0.31496062992125984" top="0.53" bottom="0.45" header="0.51181102362204722" footer="0.51181102362204722"/>
  <pageSetup paperSize="9" scale="54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28"/>
  <sheetViews>
    <sheetView zoomScale="80" zoomScaleNormal="80" workbookViewId="0">
      <pane xSplit="1" ySplit="5" topLeftCell="B6" activePane="bottomRight" state="frozen"/>
      <selection activeCell="AB31" sqref="AB31"/>
      <selection pane="topRight" activeCell="AB31" sqref="AB31"/>
      <selection pane="bottomLeft" activeCell="AB31" sqref="AB31"/>
      <selection pane="bottomRight" activeCell="I1" sqref="I1:I1048576"/>
    </sheetView>
  </sheetViews>
  <sheetFormatPr defaultRowHeight="18.75" x14ac:dyDescent="0.3"/>
  <cols>
    <col min="1" max="1" width="5.140625" style="1" customWidth="1"/>
    <col min="2" max="2" width="10.7109375" style="2" customWidth="1"/>
    <col min="3" max="3" width="8.42578125" style="2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6" customWidth="1"/>
    <col min="10" max="12" width="5.5703125" style="6" customWidth="1"/>
    <col min="13" max="18" width="6.28515625" style="20" customWidth="1"/>
    <col min="19" max="19" width="9.140625" style="20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22" t="s">
        <v>94</v>
      </c>
      <c r="B2" s="23"/>
      <c r="C2" s="23"/>
      <c r="D2" s="24"/>
      <c r="E2" s="25"/>
      <c r="F2" s="25"/>
      <c r="G2" s="25"/>
      <c r="H2" s="25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  <c r="U2" s="9"/>
    </row>
    <row r="3" spans="1:22" x14ac:dyDescent="0.25">
      <c r="A3" s="22"/>
      <c r="B3" s="23"/>
      <c r="C3" s="23"/>
      <c r="D3" s="24"/>
      <c r="E3" s="25"/>
      <c r="F3" s="25"/>
      <c r="G3" s="25"/>
      <c r="H3" s="25"/>
      <c r="J3" s="7"/>
      <c r="K3" s="7"/>
      <c r="L3" s="7"/>
      <c r="M3" s="8"/>
      <c r="N3" s="8"/>
      <c r="O3" s="8"/>
      <c r="P3" s="8"/>
      <c r="Q3" s="8"/>
      <c r="R3" s="8"/>
      <c r="S3" s="8"/>
      <c r="T3" s="10" t="s">
        <v>1</v>
      </c>
      <c r="U3" s="9"/>
    </row>
    <row r="4" spans="1:22" ht="18.75" customHeight="1" x14ac:dyDescent="0.3">
      <c r="A4" s="11"/>
      <c r="B4" s="12"/>
      <c r="C4" s="12"/>
      <c r="E4" s="13"/>
      <c r="F4" s="14"/>
      <c r="G4" s="15"/>
      <c r="H4" s="6"/>
      <c r="I4" s="199" t="s">
        <v>2</v>
      </c>
      <c r="J4" s="200"/>
      <c r="K4" s="200"/>
      <c r="L4" s="200"/>
      <c r="M4" s="201"/>
      <c r="N4" s="16"/>
      <c r="O4" s="16"/>
      <c r="P4" s="16"/>
      <c r="Q4" s="16"/>
      <c r="R4" s="16"/>
      <c r="S4" s="8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8" t="s">
        <v>5</v>
      </c>
      <c r="D5" s="2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95" customFormat="1" ht="24.95" customHeight="1" x14ac:dyDescent="0.25">
      <c r="A6" s="31">
        <v>1</v>
      </c>
      <c r="B6" s="32">
        <v>304</v>
      </c>
      <c r="C6" s="42">
        <v>1013</v>
      </c>
      <c r="D6" s="42" t="s">
        <v>20</v>
      </c>
      <c r="E6" s="57">
        <v>39956</v>
      </c>
      <c r="F6" s="43">
        <v>90</v>
      </c>
      <c r="G6" s="44" t="s">
        <v>74</v>
      </c>
      <c r="H6" s="45" t="s">
        <v>22</v>
      </c>
      <c r="I6" s="40">
        <v>6</v>
      </c>
      <c r="J6" s="40">
        <v>6</v>
      </c>
      <c r="K6" s="40">
        <v>2</v>
      </c>
      <c r="L6" s="40">
        <v>3</v>
      </c>
      <c r="M6" s="40">
        <v>8</v>
      </c>
      <c r="N6" s="40">
        <v>7</v>
      </c>
      <c r="O6" s="40">
        <v>8</v>
      </c>
      <c r="P6" s="40">
        <v>8</v>
      </c>
      <c r="Q6" s="40">
        <v>4</v>
      </c>
      <c r="R6" s="40"/>
      <c r="S6" s="37">
        <f t="shared" ref="S6:S12" si="0">SUM(I6:Q6)</f>
        <v>52</v>
      </c>
      <c r="T6" s="37">
        <v>64</v>
      </c>
      <c r="U6" s="133">
        <f t="shared" ref="U6:U24" si="1">S6/T6</f>
        <v>0.8125</v>
      </c>
      <c r="V6" s="122" t="s">
        <v>87</v>
      </c>
    </row>
    <row r="7" spans="1:22" s="95" customFormat="1" ht="24.95" customHeight="1" x14ac:dyDescent="0.25">
      <c r="A7" s="46">
        <v>4</v>
      </c>
      <c r="B7" s="42">
        <v>315</v>
      </c>
      <c r="C7" s="42">
        <v>1098</v>
      </c>
      <c r="D7" s="42" t="s">
        <v>20</v>
      </c>
      <c r="E7" s="56">
        <v>39798</v>
      </c>
      <c r="F7" s="52">
        <v>90</v>
      </c>
      <c r="G7" s="44" t="s">
        <v>57</v>
      </c>
      <c r="H7" s="45" t="s">
        <v>22</v>
      </c>
      <c r="I7" s="40">
        <v>0</v>
      </c>
      <c r="J7" s="40">
        <v>3</v>
      </c>
      <c r="K7" s="40">
        <v>1</v>
      </c>
      <c r="L7" s="40">
        <v>1</v>
      </c>
      <c r="M7" s="40">
        <v>8</v>
      </c>
      <c r="N7" s="40">
        <v>6</v>
      </c>
      <c r="O7" s="40">
        <v>5</v>
      </c>
      <c r="P7" s="40">
        <v>0</v>
      </c>
      <c r="Q7" s="40">
        <v>1</v>
      </c>
      <c r="R7" s="40"/>
      <c r="S7" s="37">
        <f t="shared" si="0"/>
        <v>25</v>
      </c>
      <c r="T7" s="37">
        <v>64</v>
      </c>
      <c r="U7" s="133">
        <f t="shared" si="1"/>
        <v>0.390625</v>
      </c>
      <c r="V7" s="123"/>
    </row>
    <row r="8" spans="1:22" s="95" customFormat="1" ht="24.95" customHeight="1" x14ac:dyDescent="0.25">
      <c r="A8" s="40">
        <v>5</v>
      </c>
      <c r="B8" s="42">
        <v>317</v>
      </c>
      <c r="C8" s="42">
        <v>1057</v>
      </c>
      <c r="D8" s="42" t="s">
        <v>24</v>
      </c>
      <c r="E8" s="48">
        <v>39731</v>
      </c>
      <c r="F8" s="49">
        <v>90</v>
      </c>
      <c r="G8" s="50" t="s">
        <v>25</v>
      </c>
      <c r="H8" s="50" t="s">
        <v>22</v>
      </c>
      <c r="I8" s="40">
        <v>7</v>
      </c>
      <c r="J8" s="40">
        <v>7</v>
      </c>
      <c r="K8" s="40">
        <v>3</v>
      </c>
      <c r="L8" s="40">
        <v>1</v>
      </c>
      <c r="M8" s="40">
        <v>4</v>
      </c>
      <c r="N8" s="40">
        <v>0</v>
      </c>
      <c r="O8" s="40">
        <v>0</v>
      </c>
      <c r="P8" s="40">
        <v>0</v>
      </c>
      <c r="Q8" s="40">
        <v>0</v>
      </c>
      <c r="R8" s="40"/>
      <c r="S8" s="37">
        <f t="shared" si="0"/>
        <v>22</v>
      </c>
      <c r="T8" s="37">
        <v>64</v>
      </c>
      <c r="U8" s="133">
        <f t="shared" si="1"/>
        <v>0.34375</v>
      </c>
      <c r="V8" s="40"/>
    </row>
    <row r="9" spans="1:22" s="95" customFormat="1" ht="24.95" customHeight="1" x14ac:dyDescent="0.25">
      <c r="A9" s="46">
        <v>6</v>
      </c>
      <c r="B9" s="42">
        <v>315</v>
      </c>
      <c r="C9" s="42">
        <v>1073</v>
      </c>
      <c r="D9" s="42" t="s">
        <v>20</v>
      </c>
      <c r="E9" s="96">
        <v>40093</v>
      </c>
      <c r="F9" s="49">
        <v>90</v>
      </c>
      <c r="G9" s="50" t="s">
        <v>57</v>
      </c>
      <c r="H9" s="50" t="s">
        <v>22</v>
      </c>
      <c r="I9" s="40">
        <v>0</v>
      </c>
      <c r="J9" s="40">
        <v>4</v>
      </c>
      <c r="K9" s="40">
        <v>2</v>
      </c>
      <c r="L9" s="40">
        <v>1</v>
      </c>
      <c r="M9" s="40">
        <v>2.5</v>
      </c>
      <c r="N9" s="40">
        <v>5</v>
      </c>
      <c r="O9" s="40">
        <v>6</v>
      </c>
      <c r="P9" s="40">
        <v>0</v>
      </c>
      <c r="Q9" s="40">
        <v>1</v>
      </c>
      <c r="R9" s="40"/>
      <c r="S9" s="37">
        <f t="shared" si="0"/>
        <v>21.5</v>
      </c>
      <c r="T9" s="37">
        <v>64</v>
      </c>
      <c r="U9" s="133">
        <f t="shared" si="1"/>
        <v>0.3359375</v>
      </c>
      <c r="V9" s="40"/>
    </row>
    <row r="10" spans="1:22" s="95" customFormat="1" ht="24.95" customHeight="1" x14ac:dyDescent="0.25">
      <c r="A10" s="46">
        <v>7</v>
      </c>
      <c r="B10" s="42">
        <v>315</v>
      </c>
      <c r="C10" s="42">
        <v>1089</v>
      </c>
      <c r="D10" s="42" t="s">
        <v>20</v>
      </c>
      <c r="E10" s="19" t="s">
        <v>58</v>
      </c>
      <c r="F10" s="52">
        <v>90</v>
      </c>
      <c r="G10" s="44" t="s">
        <v>57</v>
      </c>
      <c r="H10" s="45" t="s">
        <v>22</v>
      </c>
      <c r="I10" s="40">
        <v>0</v>
      </c>
      <c r="J10" s="40">
        <v>4</v>
      </c>
      <c r="K10" s="40">
        <v>2</v>
      </c>
      <c r="L10" s="40">
        <v>1</v>
      </c>
      <c r="M10" s="40">
        <v>2</v>
      </c>
      <c r="N10" s="40">
        <v>5</v>
      </c>
      <c r="O10" s="40">
        <v>6</v>
      </c>
      <c r="P10" s="40">
        <v>0</v>
      </c>
      <c r="Q10" s="40">
        <v>1</v>
      </c>
      <c r="R10" s="40"/>
      <c r="S10" s="37">
        <f t="shared" si="0"/>
        <v>21</v>
      </c>
      <c r="T10" s="37">
        <v>64</v>
      </c>
      <c r="U10" s="133">
        <f t="shared" si="1"/>
        <v>0.328125</v>
      </c>
      <c r="V10" s="40"/>
    </row>
    <row r="11" spans="1:22" s="95" customFormat="1" ht="24.95" customHeight="1" x14ac:dyDescent="0.25">
      <c r="A11" s="40">
        <v>8</v>
      </c>
      <c r="B11" s="41">
        <v>315</v>
      </c>
      <c r="C11" s="42">
        <v>1091</v>
      </c>
      <c r="D11" s="42" t="s">
        <v>20</v>
      </c>
      <c r="E11" s="55">
        <v>40002</v>
      </c>
      <c r="F11" s="52">
        <v>90</v>
      </c>
      <c r="G11" s="44" t="s">
        <v>57</v>
      </c>
      <c r="H11" s="45" t="s">
        <v>22</v>
      </c>
      <c r="I11" s="40">
        <v>0</v>
      </c>
      <c r="J11" s="40">
        <v>1</v>
      </c>
      <c r="K11" s="40">
        <v>2</v>
      </c>
      <c r="L11" s="40">
        <v>0.5</v>
      </c>
      <c r="M11" s="40">
        <v>5</v>
      </c>
      <c r="N11" s="40">
        <v>6</v>
      </c>
      <c r="O11" s="40">
        <v>4</v>
      </c>
      <c r="P11" s="40">
        <v>1.5</v>
      </c>
      <c r="Q11" s="40">
        <v>0</v>
      </c>
      <c r="R11" s="40"/>
      <c r="S11" s="37">
        <f t="shared" si="0"/>
        <v>20</v>
      </c>
      <c r="T11" s="37">
        <v>64</v>
      </c>
      <c r="U11" s="133">
        <f t="shared" si="1"/>
        <v>0.3125</v>
      </c>
      <c r="V11" s="40"/>
    </row>
    <row r="12" spans="1:22" s="95" customFormat="1" ht="24.95" customHeight="1" x14ac:dyDescent="0.25">
      <c r="A12" s="46">
        <v>9</v>
      </c>
      <c r="B12" s="42">
        <v>315</v>
      </c>
      <c r="C12" s="42">
        <v>1082</v>
      </c>
      <c r="D12" s="42" t="s">
        <v>20</v>
      </c>
      <c r="E12" s="55">
        <v>40001</v>
      </c>
      <c r="F12" s="52">
        <v>90</v>
      </c>
      <c r="G12" s="44" t="s">
        <v>57</v>
      </c>
      <c r="H12" s="45" t="s">
        <v>22</v>
      </c>
      <c r="I12" s="40">
        <v>0</v>
      </c>
      <c r="J12" s="40">
        <v>0</v>
      </c>
      <c r="K12" s="40">
        <v>0</v>
      </c>
      <c r="L12" s="40">
        <v>0</v>
      </c>
      <c r="M12" s="40">
        <v>9</v>
      </c>
      <c r="N12" s="40">
        <v>5</v>
      </c>
      <c r="O12" s="40">
        <v>5</v>
      </c>
      <c r="P12" s="40">
        <v>0</v>
      </c>
      <c r="Q12" s="40">
        <v>0</v>
      </c>
      <c r="R12" s="40"/>
      <c r="S12" s="37">
        <f t="shared" si="0"/>
        <v>19</v>
      </c>
      <c r="T12" s="37">
        <v>64</v>
      </c>
      <c r="U12" s="133">
        <f t="shared" si="1"/>
        <v>0.296875</v>
      </c>
      <c r="V12" s="40"/>
    </row>
    <row r="13" spans="1:22" s="95" customFormat="1" ht="24.95" customHeight="1" x14ac:dyDescent="0.25">
      <c r="A13" s="46">
        <v>10</v>
      </c>
      <c r="B13" s="42">
        <v>315</v>
      </c>
      <c r="C13" s="42">
        <v>1069</v>
      </c>
      <c r="D13" s="42" t="s">
        <v>20</v>
      </c>
      <c r="E13" s="57">
        <v>39902</v>
      </c>
      <c r="F13" s="43">
        <v>90</v>
      </c>
      <c r="G13" s="44" t="s">
        <v>57</v>
      </c>
      <c r="H13" s="45" t="s">
        <v>22</v>
      </c>
      <c r="I13" s="40">
        <v>0</v>
      </c>
      <c r="J13" s="40">
        <v>0</v>
      </c>
      <c r="K13" s="40">
        <v>0</v>
      </c>
      <c r="L13" s="40">
        <v>0.5</v>
      </c>
      <c r="M13" s="40">
        <v>5.5</v>
      </c>
      <c r="N13" s="40">
        <v>6</v>
      </c>
      <c r="O13" s="40">
        <v>3</v>
      </c>
      <c r="P13" s="40">
        <v>1</v>
      </c>
      <c r="Q13" s="40">
        <v>0</v>
      </c>
      <c r="R13" s="40"/>
      <c r="S13" s="37">
        <v>16</v>
      </c>
      <c r="T13" s="37">
        <v>64</v>
      </c>
      <c r="U13" s="133">
        <f t="shared" si="1"/>
        <v>0.25</v>
      </c>
      <c r="V13" s="40"/>
    </row>
    <row r="14" spans="1:22" s="95" customFormat="1" ht="24.95" customHeight="1" x14ac:dyDescent="0.25">
      <c r="A14" s="46">
        <v>11</v>
      </c>
      <c r="B14" s="42">
        <v>317</v>
      </c>
      <c r="C14" s="42">
        <v>1040</v>
      </c>
      <c r="D14" s="42" t="s">
        <v>24</v>
      </c>
      <c r="E14" s="33">
        <v>40031</v>
      </c>
      <c r="F14" s="43">
        <v>90</v>
      </c>
      <c r="G14" s="44" t="s">
        <v>25</v>
      </c>
      <c r="H14" s="45" t="s">
        <v>22</v>
      </c>
      <c r="I14" s="40">
        <v>7</v>
      </c>
      <c r="J14" s="40">
        <v>5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/>
      <c r="S14" s="37">
        <f t="shared" ref="S14:S24" si="2">SUM(I14:Q14)</f>
        <v>12</v>
      </c>
      <c r="T14" s="37">
        <v>64</v>
      </c>
      <c r="U14" s="133">
        <f t="shared" si="1"/>
        <v>0.1875</v>
      </c>
      <c r="V14" s="40"/>
    </row>
    <row r="15" spans="1:22" s="95" customFormat="1" ht="24.95" customHeight="1" x14ac:dyDescent="0.25">
      <c r="A15" s="46">
        <v>12</v>
      </c>
      <c r="B15" s="42">
        <v>317</v>
      </c>
      <c r="C15" s="42">
        <v>1044</v>
      </c>
      <c r="D15" s="42" t="s">
        <v>20</v>
      </c>
      <c r="E15" s="51">
        <v>39923</v>
      </c>
      <c r="F15" s="52">
        <v>90</v>
      </c>
      <c r="G15" s="44" t="s">
        <v>25</v>
      </c>
      <c r="H15" s="45" t="s">
        <v>22</v>
      </c>
      <c r="I15" s="40">
        <v>3</v>
      </c>
      <c r="J15" s="40">
        <v>0</v>
      </c>
      <c r="K15" s="40">
        <v>2</v>
      </c>
      <c r="L15" s="40">
        <v>2</v>
      </c>
      <c r="M15" s="40">
        <v>2</v>
      </c>
      <c r="N15" s="40">
        <v>0</v>
      </c>
      <c r="O15" s="40">
        <v>0</v>
      </c>
      <c r="P15" s="40">
        <v>2</v>
      </c>
      <c r="Q15" s="40">
        <v>0</v>
      </c>
      <c r="R15" s="40"/>
      <c r="S15" s="37">
        <f t="shared" si="2"/>
        <v>11</v>
      </c>
      <c r="T15" s="37">
        <v>64</v>
      </c>
      <c r="U15" s="133">
        <f t="shared" si="1"/>
        <v>0.171875</v>
      </c>
      <c r="V15" s="40"/>
    </row>
    <row r="16" spans="1:22" s="95" customFormat="1" ht="24.95" customHeight="1" x14ac:dyDescent="0.25">
      <c r="A16" s="46">
        <v>13</v>
      </c>
      <c r="B16" s="42">
        <v>317</v>
      </c>
      <c r="C16" s="42">
        <v>1052</v>
      </c>
      <c r="D16" s="42" t="s">
        <v>20</v>
      </c>
      <c r="E16" s="48">
        <v>40115</v>
      </c>
      <c r="F16" s="52">
        <v>90</v>
      </c>
      <c r="G16" s="44" t="s">
        <v>25</v>
      </c>
      <c r="H16" s="45" t="s">
        <v>22</v>
      </c>
      <c r="I16" s="40">
        <v>1</v>
      </c>
      <c r="J16" s="40">
        <v>5</v>
      </c>
      <c r="K16" s="40">
        <v>0</v>
      </c>
      <c r="L16" s="40">
        <v>2</v>
      </c>
      <c r="M16" s="40">
        <v>0</v>
      </c>
      <c r="N16" s="40">
        <v>0</v>
      </c>
      <c r="O16" s="40">
        <v>0</v>
      </c>
      <c r="P16" s="40">
        <v>0</v>
      </c>
      <c r="Q16" s="40">
        <v>3</v>
      </c>
      <c r="R16" s="40"/>
      <c r="S16" s="37">
        <f t="shared" si="2"/>
        <v>11</v>
      </c>
      <c r="T16" s="37">
        <v>64</v>
      </c>
      <c r="U16" s="133">
        <f t="shared" si="1"/>
        <v>0.171875</v>
      </c>
      <c r="V16" s="40"/>
    </row>
    <row r="17" spans="1:22" s="95" customFormat="1" ht="24.95" customHeight="1" x14ac:dyDescent="0.25">
      <c r="A17" s="40">
        <v>14</v>
      </c>
      <c r="B17" s="41">
        <v>317</v>
      </c>
      <c r="C17" s="42">
        <v>1059</v>
      </c>
      <c r="D17" s="42" t="s">
        <v>20</v>
      </c>
      <c r="E17" s="51">
        <v>39820</v>
      </c>
      <c r="F17" s="52">
        <v>90</v>
      </c>
      <c r="G17" s="44" t="s">
        <v>25</v>
      </c>
      <c r="H17" s="45" t="s">
        <v>22</v>
      </c>
      <c r="I17" s="40">
        <v>5</v>
      </c>
      <c r="J17" s="40">
        <v>0</v>
      </c>
      <c r="K17" s="40">
        <v>0</v>
      </c>
      <c r="L17" s="40">
        <v>2</v>
      </c>
      <c r="M17" s="40">
        <v>2</v>
      </c>
      <c r="N17" s="40">
        <v>0</v>
      </c>
      <c r="O17" s="40">
        <v>0</v>
      </c>
      <c r="P17" s="40">
        <v>1</v>
      </c>
      <c r="Q17" s="40">
        <v>0</v>
      </c>
      <c r="R17" s="40"/>
      <c r="S17" s="37">
        <f t="shared" si="2"/>
        <v>10</v>
      </c>
      <c r="T17" s="37">
        <v>64</v>
      </c>
      <c r="U17" s="133">
        <f t="shared" si="1"/>
        <v>0.15625</v>
      </c>
      <c r="V17" s="40"/>
    </row>
    <row r="18" spans="1:22" s="95" customFormat="1" ht="24.95" customHeight="1" x14ac:dyDescent="0.25">
      <c r="A18" s="40">
        <v>15</v>
      </c>
      <c r="B18" s="41">
        <v>315</v>
      </c>
      <c r="C18" s="42">
        <v>10100</v>
      </c>
      <c r="D18" s="42" t="s">
        <v>20</v>
      </c>
      <c r="E18" s="57">
        <v>39953</v>
      </c>
      <c r="F18" s="52">
        <v>90</v>
      </c>
      <c r="G18" s="44" t="s">
        <v>57</v>
      </c>
      <c r="H18" s="45" t="s">
        <v>22</v>
      </c>
      <c r="I18" s="40">
        <v>0</v>
      </c>
      <c r="J18" s="40">
        <v>0</v>
      </c>
      <c r="K18" s="40">
        <v>1</v>
      </c>
      <c r="L18" s="40">
        <v>0.5</v>
      </c>
      <c r="M18" s="40">
        <v>3</v>
      </c>
      <c r="N18" s="40">
        <v>0</v>
      </c>
      <c r="O18" s="40">
        <v>4</v>
      </c>
      <c r="P18" s="40">
        <v>1</v>
      </c>
      <c r="Q18" s="40">
        <v>0</v>
      </c>
      <c r="R18" s="40"/>
      <c r="S18" s="37">
        <f t="shared" si="2"/>
        <v>9.5</v>
      </c>
      <c r="T18" s="37">
        <v>64</v>
      </c>
      <c r="U18" s="133">
        <f t="shared" si="1"/>
        <v>0.1484375</v>
      </c>
      <c r="V18" s="40"/>
    </row>
    <row r="19" spans="1:22" s="95" customFormat="1" ht="24.95" customHeight="1" x14ac:dyDescent="0.25">
      <c r="A19" s="40">
        <v>16</v>
      </c>
      <c r="B19" s="42">
        <v>317</v>
      </c>
      <c r="C19" s="42">
        <v>1065</v>
      </c>
      <c r="D19" s="42" t="s">
        <v>20</v>
      </c>
      <c r="E19" s="138">
        <v>40042</v>
      </c>
      <c r="F19" s="52">
        <v>90</v>
      </c>
      <c r="G19" s="44" t="s">
        <v>25</v>
      </c>
      <c r="H19" s="45" t="s">
        <v>22</v>
      </c>
      <c r="I19" s="40">
        <v>1</v>
      </c>
      <c r="J19" s="40">
        <v>2</v>
      </c>
      <c r="K19" s="40">
        <v>2</v>
      </c>
      <c r="L19" s="40">
        <v>2</v>
      </c>
      <c r="M19" s="40">
        <v>1</v>
      </c>
      <c r="N19" s="40">
        <v>0</v>
      </c>
      <c r="O19" s="40">
        <v>0</v>
      </c>
      <c r="P19" s="40">
        <v>0</v>
      </c>
      <c r="Q19" s="40">
        <v>1</v>
      </c>
      <c r="R19" s="40"/>
      <c r="S19" s="37">
        <f t="shared" si="2"/>
        <v>9</v>
      </c>
      <c r="T19" s="37">
        <v>64</v>
      </c>
      <c r="U19" s="133">
        <f t="shared" si="1"/>
        <v>0.140625</v>
      </c>
      <c r="V19" s="40"/>
    </row>
    <row r="20" spans="1:22" s="95" customFormat="1" x14ac:dyDescent="0.25">
      <c r="A20" s="40">
        <v>17</v>
      </c>
      <c r="B20" s="42">
        <v>317</v>
      </c>
      <c r="C20" s="42">
        <v>1067</v>
      </c>
      <c r="D20" s="42" t="s">
        <v>20</v>
      </c>
      <c r="E20" s="33">
        <v>40060</v>
      </c>
      <c r="F20" s="53">
        <v>90</v>
      </c>
      <c r="G20" s="50" t="s">
        <v>25</v>
      </c>
      <c r="H20" s="50" t="s">
        <v>22</v>
      </c>
      <c r="I20" s="40">
        <v>0</v>
      </c>
      <c r="J20" s="40">
        <v>3</v>
      </c>
      <c r="K20" s="40">
        <v>3</v>
      </c>
      <c r="L20" s="40">
        <v>1</v>
      </c>
      <c r="M20" s="40">
        <v>2</v>
      </c>
      <c r="N20" s="40">
        <v>0</v>
      </c>
      <c r="O20" s="40">
        <v>0</v>
      </c>
      <c r="P20" s="40">
        <v>0</v>
      </c>
      <c r="Q20" s="40">
        <v>0</v>
      </c>
      <c r="R20" s="40"/>
      <c r="S20" s="37">
        <f t="shared" si="2"/>
        <v>9</v>
      </c>
      <c r="T20" s="37">
        <v>64</v>
      </c>
      <c r="U20" s="133">
        <f t="shared" si="1"/>
        <v>0.140625</v>
      </c>
      <c r="V20" s="40"/>
    </row>
    <row r="21" spans="1:22" s="95" customFormat="1" x14ac:dyDescent="0.25">
      <c r="A21" s="40">
        <v>18</v>
      </c>
      <c r="B21" s="42">
        <v>317</v>
      </c>
      <c r="C21" s="42">
        <v>1061</v>
      </c>
      <c r="D21" s="42" t="s">
        <v>20</v>
      </c>
      <c r="E21" s="48">
        <v>39915</v>
      </c>
      <c r="F21" s="52">
        <v>90</v>
      </c>
      <c r="G21" s="44" t="s">
        <v>25</v>
      </c>
      <c r="H21" s="45" t="s">
        <v>22</v>
      </c>
      <c r="I21" s="40">
        <v>0</v>
      </c>
      <c r="J21" s="40">
        <v>5</v>
      </c>
      <c r="K21" s="40">
        <v>0</v>
      </c>
      <c r="L21" s="40">
        <v>1</v>
      </c>
      <c r="M21" s="40">
        <v>0</v>
      </c>
      <c r="N21" s="40">
        <v>0</v>
      </c>
      <c r="O21" s="40">
        <v>0</v>
      </c>
      <c r="P21" s="40">
        <v>0</v>
      </c>
      <c r="Q21" s="40">
        <v>2</v>
      </c>
      <c r="R21" s="40"/>
      <c r="S21" s="37">
        <f t="shared" si="2"/>
        <v>8</v>
      </c>
      <c r="T21" s="37">
        <v>64</v>
      </c>
      <c r="U21" s="133">
        <f t="shared" si="1"/>
        <v>0.125</v>
      </c>
      <c r="V21" s="40"/>
    </row>
    <row r="22" spans="1:22" s="95" customFormat="1" x14ac:dyDescent="0.25">
      <c r="A22" s="40">
        <v>19</v>
      </c>
      <c r="B22" s="41">
        <v>317</v>
      </c>
      <c r="C22" s="42">
        <v>1064</v>
      </c>
      <c r="D22" s="42" t="s">
        <v>20</v>
      </c>
      <c r="E22" s="33">
        <v>39843</v>
      </c>
      <c r="F22" s="52">
        <v>90</v>
      </c>
      <c r="G22" s="44" t="s">
        <v>25</v>
      </c>
      <c r="H22" s="45" t="s">
        <v>22</v>
      </c>
      <c r="I22" s="40">
        <v>2</v>
      </c>
      <c r="J22" s="40">
        <v>1</v>
      </c>
      <c r="K22" s="40">
        <v>0</v>
      </c>
      <c r="L22" s="40">
        <v>1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/>
      <c r="S22" s="37">
        <f t="shared" si="2"/>
        <v>4</v>
      </c>
      <c r="T22" s="37">
        <v>64</v>
      </c>
      <c r="U22" s="133">
        <f t="shared" si="1"/>
        <v>6.25E-2</v>
      </c>
      <c r="V22" s="40"/>
    </row>
    <row r="23" spans="1:22" s="95" customFormat="1" x14ac:dyDescent="0.25">
      <c r="A23" s="40">
        <v>20</v>
      </c>
      <c r="B23" s="42">
        <v>317</v>
      </c>
      <c r="C23" s="42">
        <v>1047</v>
      </c>
      <c r="D23" s="42" t="s">
        <v>20</v>
      </c>
      <c r="E23" s="29" t="s">
        <v>26</v>
      </c>
      <c r="F23" s="52">
        <v>90</v>
      </c>
      <c r="G23" s="44" t="s">
        <v>25</v>
      </c>
      <c r="H23" s="45" t="s">
        <v>22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/>
      <c r="S23" s="37">
        <f t="shared" si="2"/>
        <v>0</v>
      </c>
      <c r="T23" s="37">
        <v>64</v>
      </c>
      <c r="U23" s="133">
        <f t="shared" si="1"/>
        <v>0</v>
      </c>
      <c r="V23" s="40"/>
    </row>
    <row r="24" spans="1:22" s="95" customFormat="1" x14ac:dyDescent="0.25">
      <c r="A24" s="40">
        <v>21</v>
      </c>
      <c r="B24" s="42">
        <v>317</v>
      </c>
      <c r="C24" s="42">
        <v>1055</v>
      </c>
      <c r="D24" s="42" t="s">
        <v>20</v>
      </c>
      <c r="E24" s="48">
        <v>39965</v>
      </c>
      <c r="F24" s="52">
        <v>90</v>
      </c>
      <c r="G24" s="44" t="s">
        <v>25</v>
      </c>
      <c r="H24" s="45" t="s">
        <v>22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/>
      <c r="S24" s="37">
        <f t="shared" si="2"/>
        <v>0</v>
      </c>
      <c r="T24" s="37">
        <v>64</v>
      </c>
      <c r="U24" s="133">
        <f t="shared" si="1"/>
        <v>0</v>
      </c>
      <c r="V24" s="40"/>
    </row>
    <row r="27" spans="1:22" s="21" customFormat="1" x14ac:dyDescent="0.3">
      <c r="A27" s="1"/>
      <c r="B27" s="2"/>
      <c r="C27" s="30" t="s">
        <v>28</v>
      </c>
      <c r="E27" s="3"/>
      <c r="F27" s="4"/>
      <c r="G27" s="5"/>
      <c r="H27" s="3"/>
      <c r="I27" s="6"/>
      <c r="J27" s="6"/>
      <c r="K27" s="6"/>
      <c r="L27" s="6"/>
      <c r="M27" s="20"/>
      <c r="N27" s="20"/>
      <c r="O27" s="20"/>
      <c r="P27" s="20"/>
      <c r="Q27" s="20"/>
      <c r="R27" s="20"/>
      <c r="S27" s="20"/>
      <c r="T27" s="20"/>
      <c r="U27" s="6"/>
      <c r="V27" s="6"/>
    </row>
    <row r="28" spans="1:22" s="21" customFormat="1" x14ac:dyDescent="0.3">
      <c r="A28" s="1"/>
      <c r="B28" s="2"/>
      <c r="C28" s="30" t="s">
        <v>29</v>
      </c>
      <c r="E28" s="3"/>
      <c r="F28" s="4"/>
      <c r="G28" s="5"/>
      <c r="H28" s="3"/>
      <c r="I28" s="6"/>
      <c r="J28" s="6"/>
      <c r="K28" s="6"/>
      <c r="L28" s="6"/>
      <c r="M28" s="20"/>
      <c r="N28" s="20"/>
      <c r="O28" s="20"/>
      <c r="P28" s="20"/>
      <c r="Q28" s="20"/>
      <c r="R28" s="20"/>
      <c r="S28" s="20"/>
      <c r="T28" s="20"/>
      <c r="U28" s="6"/>
      <c r="V28" s="6"/>
    </row>
  </sheetData>
  <sheetProtection selectLockedCells="1" selectUnlockedCells="1"/>
  <autoFilter ref="A5:V5"/>
  <sortState ref="B6:W25">
    <sortCondition descending="1" ref="U6:U25"/>
  </sortState>
  <mergeCells count="2">
    <mergeCell ref="M1:U1"/>
    <mergeCell ref="I4:M4"/>
  </mergeCells>
  <pageMargins left="0.39" right="0.31496062992125984" top="0.53" bottom="0.45" header="0.51181102362204722" footer="0.51181102362204722"/>
  <pageSetup paperSize="9" scale="54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V25"/>
  <sheetViews>
    <sheetView zoomScale="80" zoomScaleNormal="80" workbookViewId="0">
      <pane xSplit="1" ySplit="5" topLeftCell="B6" activePane="bottomRight" state="frozen"/>
      <selection activeCell="AB31" sqref="AB31"/>
      <selection pane="topRight" activeCell="AB31" sqref="AB31"/>
      <selection pane="bottomLeft" activeCell="AB31" sqref="AB31"/>
      <selection pane="bottomRight" activeCell="I1" sqref="I1:I1048576"/>
    </sheetView>
  </sheetViews>
  <sheetFormatPr defaultRowHeight="18.75" x14ac:dyDescent="0.3"/>
  <cols>
    <col min="1" max="1" width="5.140625" style="1" customWidth="1"/>
    <col min="2" max="2" width="10.7109375" style="2" customWidth="1"/>
    <col min="3" max="3" width="7.28515625" style="2" customWidth="1"/>
    <col min="4" max="4" width="6.140625" style="21" customWidth="1"/>
    <col min="5" max="5" width="15.28515625" style="3" customWidth="1"/>
    <col min="6" max="6" width="6.5703125" style="4" customWidth="1"/>
    <col min="7" max="7" width="10.28515625" style="5" customWidth="1"/>
    <col min="8" max="8" width="42.7109375" style="3" customWidth="1"/>
    <col min="9" max="9" width="6.5703125" style="6" customWidth="1"/>
    <col min="10" max="12" width="5.5703125" style="6" customWidth="1"/>
    <col min="13" max="18" width="6.28515625" style="20" customWidth="1"/>
    <col min="19" max="19" width="9.140625" style="20"/>
    <col min="20" max="20" width="15.7109375" style="20" customWidth="1"/>
    <col min="21" max="21" width="14.85546875" style="6" customWidth="1"/>
    <col min="22" max="22" width="14.42578125" style="6" customWidth="1"/>
    <col min="23" max="254" width="9.140625" style="6"/>
    <col min="255" max="255" width="5.140625" style="6" customWidth="1"/>
    <col min="256" max="256" width="10.7109375" style="6" customWidth="1"/>
    <col min="257" max="257" width="7.28515625" style="6" customWidth="1"/>
    <col min="258" max="258" width="36.42578125" style="6" customWidth="1"/>
    <col min="259" max="259" width="6.140625" style="6" customWidth="1"/>
    <col min="260" max="260" width="15.28515625" style="6" customWidth="1"/>
    <col min="261" max="261" width="6.5703125" style="6" customWidth="1"/>
    <col min="262" max="262" width="10.28515625" style="6" customWidth="1"/>
    <col min="263" max="263" width="42.7109375" style="6" customWidth="1"/>
    <col min="264" max="264" width="39.28515625" style="6" customWidth="1"/>
    <col min="265" max="265" width="6.5703125" style="6" customWidth="1"/>
    <col min="266" max="268" width="5.5703125" style="6" customWidth="1"/>
    <col min="269" max="274" width="6.28515625" style="6" customWidth="1"/>
    <col min="275" max="275" width="9.140625" style="6"/>
    <col min="276" max="276" width="15.7109375" style="6" customWidth="1"/>
    <col min="277" max="277" width="14.85546875" style="6" customWidth="1"/>
    <col min="278" max="278" width="14.42578125" style="6" customWidth="1"/>
    <col min="279" max="510" width="9.140625" style="6"/>
    <col min="511" max="511" width="5.140625" style="6" customWidth="1"/>
    <col min="512" max="512" width="10.7109375" style="6" customWidth="1"/>
    <col min="513" max="513" width="7.28515625" style="6" customWidth="1"/>
    <col min="514" max="514" width="36.42578125" style="6" customWidth="1"/>
    <col min="515" max="515" width="6.140625" style="6" customWidth="1"/>
    <col min="516" max="516" width="15.28515625" style="6" customWidth="1"/>
    <col min="517" max="517" width="6.5703125" style="6" customWidth="1"/>
    <col min="518" max="518" width="10.28515625" style="6" customWidth="1"/>
    <col min="519" max="519" width="42.7109375" style="6" customWidth="1"/>
    <col min="520" max="520" width="39.28515625" style="6" customWidth="1"/>
    <col min="521" max="521" width="6.5703125" style="6" customWidth="1"/>
    <col min="522" max="524" width="5.5703125" style="6" customWidth="1"/>
    <col min="525" max="530" width="6.28515625" style="6" customWidth="1"/>
    <col min="531" max="531" width="9.140625" style="6"/>
    <col min="532" max="532" width="15.7109375" style="6" customWidth="1"/>
    <col min="533" max="533" width="14.85546875" style="6" customWidth="1"/>
    <col min="534" max="534" width="14.42578125" style="6" customWidth="1"/>
    <col min="535" max="766" width="9.140625" style="6"/>
    <col min="767" max="767" width="5.140625" style="6" customWidth="1"/>
    <col min="768" max="768" width="10.7109375" style="6" customWidth="1"/>
    <col min="769" max="769" width="7.28515625" style="6" customWidth="1"/>
    <col min="770" max="770" width="36.42578125" style="6" customWidth="1"/>
    <col min="771" max="771" width="6.140625" style="6" customWidth="1"/>
    <col min="772" max="772" width="15.28515625" style="6" customWidth="1"/>
    <col min="773" max="773" width="6.5703125" style="6" customWidth="1"/>
    <col min="774" max="774" width="10.28515625" style="6" customWidth="1"/>
    <col min="775" max="775" width="42.7109375" style="6" customWidth="1"/>
    <col min="776" max="776" width="39.28515625" style="6" customWidth="1"/>
    <col min="777" max="777" width="6.5703125" style="6" customWidth="1"/>
    <col min="778" max="780" width="5.5703125" style="6" customWidth="1"/>
    <col min="781" max="786" width="6.28515625" style="6" customWidth="1"/>
    <col min="787" max="787" width="9.140625" style="6"/>
    <col min="788" max="788" width="15.7109375" style="6" customWidth="1"/>
    <col min="789" max="789" width="14.85546875" style="6" customWidth="1"/>
    <col min="790" max="790" width="14.42578125" style="6" customWidth="1"/>
    <col min="791" max="1022" width="9.140625" style="6"/>
    <col min="1023" max="1023" width="5.140625" style="6" customWidth="1"/>
    <col min="1024" max="1024" width="10.7109375" style="6" customWidth="1"/>
    <col min="1025" max="1025" width="7.28515625" style="6" customWidth="1"/>
    <col min="1026" max="1026" width="36.42578125" style="6" customWidth="1"/>
    <col min="1027" max="1027" width="6.140625" style="6" customWidth="1"/>
    <col min="1028" max="1028" width="15.28515625" style="6" customWidth="1"/>
    <col min="1029" max="1029" width="6.5703125" style="6" customWidth="1"/>
    <col min="1030" max="1030" width="10.28515625" style="6" customWidth="1"/>
    <col min="1031" max="1031" width="42.7109375" style="6" customWidth="1"/>
    <col min="1032" max="1032" width="39.28515625" style="6" customWidth="1"/>
    <col min="1033" max="1033" width="6.5703125" style="6" customWidth="1"/>
    <col min="1034" max="1036" width="5.5703125" style="6" customWidth="1"/>
    <col min="1037" max="1042" width="6.28515625" style="6" customWidth="1"/>
    <col min="1043" max="1043" width="9.140625" style="6"/>
    <col min="1044" max="1044" width="15.7109375" style="6" customWidth="1"/>
    <col min="1045" max="1045" width="14.85546875" style="6" customWidth="1"/>
    <col min="1046" max="1046" width="14.42578125" style="6" customWidth="1"/>
    <col min="1047" max="1278" width="9.140625" style="6"/>
    <col min="1279" max="1279" width="5.140625" style="6" customWidth="1"/>
    <col min="1280" max="1280" width="10.7109375" style="6" customWidth="1"/>
    <col min="1281" max="1281" width="7.28515625" style="6" customWidth="1"/>
    <col min="1282" max="1282" width="36.42578125" style="6" customWidth="1"/>
    <col min="1283" max="1283" width="6.140625" style="6" customWidth="1"/>
    <col min="1284" max="1284" width="15.28515625" style="6" customWidth="1"/>
    <col min="1285" max="1285" width="6.5703125" style="6" customWidth="1"/>
    <col min="1286" max="1286" width="10.28515625" style="6" customWidth="1"/>
    <col min="1287" max="1287" width="42.7109375" style="6" customWidth="1"/>
    <col min="1288" max="1288" width="39.28515625" style="6" customWidth="1"/>
    <col min="1289" max="1289" width="6.5703125" style="6" customWidth="1"/>
    <col min="1290" max="1292" width="5.5703125" style="6" customWidth="1"/>
    <col min="1293" max="1298" width="6.28515625" style="6" customWidth="1"/>
    <col min="1299" max="1299" width="9.140625" style="6"/>
    <col min="1300" max="1300" width="15.7109375" style="6" customWidth="1"/>
    <col min="1301" max="1301" width="14.85546875" style="6" customWidth="1"/>
    <col min="1302" max="1302" width="14.42578125" style="6" customWidth="1"/>
    <col min="1303" max="1534" width="9.140625" style="6"/>
    <col min="1535" max="1535" width="5.140625" style="6" customWidth="1"/>
    <col min="1536" max="1536" width="10.7109375" style="6" customWidth="1"/>
    <col min="1537" max="1537" width="7.28515625" style="6" customWidth="1"/>
    <col min="1538" max="1538" width="36.42578125" style="6" customWidth="1"/>
    <col min="1539" max="1539" width="6.140625" style="6" customWidth="1"/>
    <col min="1540" max="1540" width="15.28515625" style="6" customWidth="1"/>
    <col min="1541" max="1541" width="6.5703125" style="6" customWidth="1"/>
    <col min="1542" max="1542" width="10.28515625" style="6" customWidth="1"/>
    <col min="1543" max="1543" width="42.7109375" style="6" customWidth="1"/>
    <col min="1544" max="1544" width="39.28515625" style="6" customWidth="1"/>
    <col min="1545" max="1545" width="6.5703125" style="6" customWidth="1"/>
    <col min="1546" max="1548" width="5.5703125" style="6" customWidth="1"/>
    <col min="1549" max="1554" width="6.28515625" style="6" customWidth="1"/>
    <col min="1555" max="1555" width="9.140625" style="6"/>
    <col min="1556" max="1556" width="15.7109375" style="6" customWidth="1"/>
    <col min="1557" max="1557" width="14.85546875" style="6" customWidth="1"/>
    <col min="1558" max="1558" width="14.42578125" style="6" customWidth="1"/>
    <col min="1559" max="1790" width="9.140625" style="6"/>
    <col min="1791" max="1791" width="5.140625" style="6" customWidth="1"/>
    <col min="1792" max="1792" width="10.7109375" style="6" customWidth="1"/>
    <col min="1793" max="1793" width="7.28515625" style="6" customWidth="1"/>
    <col min="1794" max="1794" width="36.42578125" style="6" customWidth="1"/>
    <col min="1795" max="1795" width="6.140625" style="6" customWidth="1"/>
    <col min="1796" max="1796" width="15.28515625" style="6" customWidth="1"/>
    <col min="1797" max="1797" width="6.5703125" style="6" customWidth="1"/>
    <col min="1798" max="1798" width="10.28515625" style="6" customWidth="1"/>
    <col min="1799" max="1799" width="42.7109375" style="6" customWidth="1"/>
    <col min="1800" max="1800" width="39.28515625" style="6" customWidth="1"/>
    <col min="1801" max="1801" width="6.5703125" style="6" customWidth="1"/>
    <col min="1802" max="1804" width="5.5703125" style="6" customWidth="1"/>
    <col min="1805" max="1810" width="6.28515625" style="6" customWidth="1"/>
    <col min="1811" max="1811" width="9.140625" style="6"/>
    <col min="1812" max="1812" width="15.7109375" style="6" customWidth="1"/>
    <col min="1813" max="1813" width="14.85546875" style="6" customWidth="1"/>
    <col min="1814" max="1814" width="14.42578125" style="6" customWidth="1"/>
    <col min="1815" max="2046" width="9.140625" style="6"/>
    <col min="2047" max="2047" width="5.140625" style="6" customWidth="1"/>
    <col min="2048" max="2048" width="10.7109375" style="6" customWidth="1"/>
    <col min="2049" max="2049" width="7.28515625" style="6" customWidth="1"/>
    <col min="2050" max="2050" width="36.42578125" style="6" customWidth="1"/>
    <col min="2051" max="2051" width="6.140625" style="6" customWidth="1"/>
    <col min="2052" max="2052" width="15.28515625" style="6" customWidth="1"/>
    <col min="2053" max="2053" width="6.5703125" style="6" customWidth="1"/>
    <col min="2054" max="2054" width="10.28515625" style="6" customWidth="1"/>
    <col min="2055" max="2055" width="42.7109375" style="6" customWidth="1"/>
    <col min="2056" max="2056" width="39.28515625" style="6" customWidth="1"/>
    <col min="2057" max="2057" width="6.5703125" style="6" customWidth="1"/>
    <col min="2058" max="2060" width="5.5703125" style="6" customWidth="1"/>
    <col min="2061" max="2066" width="6.28515625" style="6" customWidth="1"/>
    <col min="2067" max="2067" width="9.140625" style="6"/>
    <col min="2068" max="2068" width="15.7109375" style="6" customWidth="1"/>
    <col min="2069" max="2069" width="14.85546875" style="6" customWidth="1"/>
    <col min="2070" max="2070" width="14.42578125" style="6" customWidth="1"/>
    <col min="2071" max="2302" width="9.140625" style="6"/>
    <col min="2303" max="2303" width="5.140625" style="6" customWidth="1"/>
    <col min="2304" max="2304" width="10.7109375" style="6" customWidth="1"/>
    <col min="2305" max="2305" width="7.28515625" style="6" customWidth="1"/>
    <col min="2306" max="2306" width="36.42578125" style="6" customWidth="1"/>
    <col min="2307" max="2307" width="6.140625" style="6" customWidth="1"/>
    <col min="2308" max="2308" width="15.28515625" style="6" customWidth="1"/>
    <col min="2309" max="2309" width="6.5703125" style="6" customWidth="1"/>
    <col min="2310" max="2310" width="10.28515625" style="6" customWidth="1"/>
    <col min="2311" max="2311" width="42.7109375" style="6" customWidth="1"/>
    <col min="2312" max="2312" width="39.28515625" style="6" customWidth="1"/>
    <col min="2313" max="2313" width="6.5703125" style="6" customWidth="1"/>
    <col min="2314" max="2316" width="5.5703125" style="6" customWidth="1"/>
    <col min="2317" max="2322" width="6.28515625" style="6" customWidth="1"/>
    <col min="2323" max="2323" width="9.140625" style="6"/>
    <col min="2324" max="2324" width="15.7109375" style="6" customWidth="1"/>
    <col min="2325" max="2325" width="14.85546875" style="6" customWidth="1"/>
    <col min="2326" max="2326" width="14.42578125" style="6" customWidth="1"/>
    <col min="2327" max="2558" width="9.140625" style="6"/>
    <col min="2559" max="2559" width="5.140625" style="6" customWidth="1"/>
    <col min="2560" max="2560" width="10.7109375" style="6" customWidth="1"/>
    <col min="2561" max="2561" width="7.28515625" style="6" customWidth="1"/>
    <col min="2562" max="2562" width="36.42578125" style="6" customWidth="1"/>
    <col min="2563" max="2563" width="6.140625" style="6" customWidth="1"/>
    <col min="2564" max="2564" width="15.28515625" style="6" customWidth="1"/>
    <col min="2565" max="2565" width="6.5703125" style="6" customWidth="1"/>
    <col min="2566" max="2566" width="10.28515625" style="6" customWidth="1"/>
    <col min="2567" max="2567" width="42.7109375" style="6" customWidth="1"/>
    <col min="2568" max="2568" width="39.28515625" style="6" customWidth="1"/>
    <col min="2569" max="2569" width="6.5703125" style="6" customWidth="1"/>
    <col min="2570" max="2572" width="5.5703125" style="6" customWidth="1"/>
    <col min="2573" max="2578" width="6.28515625" style="6" customWidth="1"/>
    <col min="2579" max="2579" width="9.140625" style="6"/>
    <col min="2580" max="2580" width="15.7109375" style="6" customWidth="1"/>
    <col min="2581" max="2581" width="14.85546875" style="6" customWidth="1"/>
    <col min="2582" max="2582" width="14.42578125" style="6" customWidth="1"/>
    <col min="2583" max="2814" width="9.140625" style="6"/>
    <col min="2815" max="2815" width="5.140625" style="6" customWidth="1"/>
    <col min="2816" max="2816" width="10.7109375" style="6" customWidth="1"/>
    <col min="2817" max="2817" width="7.28515625" style="6" customWidth="1"/>
    <col min="2818" max="2818" width="36.42578125" style="6" customWidth="1"/>
    <col min="2819" max="2819" width="6.140625" style="6" customWidth="1"/>
    <col min="2820" max="2820" width="15.28515625" style="6" customWidth="1"/>
    <col min="2821" max="2821" width="6.5703125" style="6" customWidth="1"/>
    <col min="2822" max="2822" width="10.28515625" style="6" customWidth="1"/>
    <col min="2823" max="2823" width="42.7109375" style="6" customWidth="1"/>
    <col min="2824" max="2824" width="39.28515625" style="6" customWidth="1"/>
    <col min="2825" max="2825" width="6.5703125" style="6" customWidth="1"/>
    <col min="2826" max="2828" width="5.5703125" style="6" customWidth="1"/>
    <col min="2829" max="2834" width="6.28515625" style="6" customWidth="1"/>
    <col min="2835" max="2835" width="9.140625" style="6"/>
    <col min="2836" max="2836" width="15.7109375" style="6" customWidth="1"/>
    <col min="2837" max="2837" width="14.85546875" style="6" customWidth="1"/>
    <col min="2838" max="2838" width="14.42578125" style="6" customWidth="1"/>
    <col min="2839" max="3070" width="9.140625" style="6"/>
    <col min="3071" max="3071" width="5.140625" style="6" customWidth="1"/>
    <col min="3072" max="3072" width="10.7109375" style="6" customWidth="1"/>
    <col min="3073" max="3073" width="7.28515625" style="6" customWidth="1"/>
    <col min="3074" max="3074" width="36.42578125" style="6" customWidth="1"/>
    <col min="3075" max="3075" width="6.140625" style="6" customWidth="1"/>
    <col min="3076" max="3076" width="15.28515625" style="6" customWidth="1"/>
    <col min="3077" max="3077" width="6.5703125" style="6" customWidth="1"/>
    <col min="3078" max="3078" width="10.28515625" style="6" customWidth="1"/>
    <col min="3079" max="3079" width="42.7109375" style="6" customWidth="1"/>
    <col min="3080" max="3080" width="39.28515625" style="6" customWidth="1"/>
    <col min="3081" max="3081" width="6.5703125" style="6" customWidth="1"/>
    <col min="3082" max="3084" width="5.5703125" style="6" customWidth="1"/>
    <col min="3085" max="3090" width="6.28515625" style="6" customWidth="1"/>
    <col min="3091" max="3091" width="9.140625" style="6"/>
    <col min="3092" max="3092" width="15.7109375" style="6" customWidth="1"/>
    <col min="3093" max="3093" width="14.85546875" style="6" customWidth="1"/>
    <col min="3094" max="3094" width="14.42578125" style="6" customWidth="1"/>
    <col min="3095" max="3326" width="9.140625" style="6"/>
    <col min="3327" max="3327" width="5.140625" style="6" customWidth="1"/>
    <col min="3328" max="3328" width="10.7109375" style="6" customWidth="1"/>
    <col min="3329" max="3329" width="7.28515625" style="6" customWidth="1"/>
    <col min="3330" max="3330" width="36.42578125" style="6" customWidth="1"/>
    <col min="3331" max="3331" width="6.140625" style="6" customWidth="1"/>
    <col min="3332" max="3332" width="15.28515625" style="6" customWidth="1"/>
    <col min="3333" max="3333" width="6.5703125" style="6" customWidth="1"/>
    <col min="3334" max="3334" width="10.28515625" style="6" customWidth="1"/>
    <col min="3335" max="3335" width="42.7109375" style="6" customWidth="1"/>
    <col min="3336" max="3336" width="39.28515625" style="6" customWidth="1"/>
    <col min="3337" max="3337" width="6.5703125" style="6" customWidth="1"/>
    <col min="3338" max="3340" width="5.5703125" style="6" customWidth="1"/>
    <col min="3341" max="3346" width="6.28515625" style="6" customWidth="1"/>
    <col min="3347" max="3347" width="9.140625" style="6"/>
    <col min="3348" max="3348" width="15.7109375" style="6" customWidth="1"/>
    <col min="3349" max="3349" width="14.85546875" style="6" customWidth="1"/>
    <col min="3350" max="3350" width="14.42578125" style="6" customWidth="1"/>
    <col min="3351" max="3582" width="9.140625" style="6"/>
    <col min="3583" max="3583" width="5.140625" style="6" customWidth="1"/>
    <col min="3584" max="3584" width="10.7109375" style="6" customWidth="1"/>
    <col min="3585" max="3585" width="7.28515625" style="6" customWidth="1"/>
    <col min="3586" max="3586" width="36.42578125" style="6" customWidth="1"/>
    <col min="3587" max="3587" width="6.140625" style="6" customWidth="1"/>
    <col min="3588" max="3588" width="15.28515625" style="6" customWidth="1"/>
    <col min="3589" max="3589" width="6.5703125" style="6" customWidth="1"/>
    <col min="3590" max="3590" width="10.28515625" style="6" customWidth="1"/>
    <col min="3591" max="3591" width="42.7109375" style="6" customWidth="1"/>
    <col min="3592" max="3592" width="39.28515625" style="6" customWidth="1"/>
    <col min="3593" max="3593" width="6.5703125" style="6" customWidth="1"/>
    <col min="3594" max="3596" width="5.5703125" style="6" customWidth="1"/>
    <col min="3597" max="3602" width="6.28515625" style="6" customWidth="1"/>
    <col min="3603" max="3603" width="9.140625" style="6"/>
    <col min="3604" max="3604" width="15.7109375" style="6" customWidth="1"/>
    <col min="3605" max="3605" width="14.85546875" style="6" customWidth="1"/>
    <col min="3606" max="3606" width="14.42578125" style="6" customWidth="1"/>
    <col min="3607" max="3838" width="9.140625" style="6"/>
    <col min="3839" max="3839" width="5.140625" style="6" customWidth="1"/>
    <col min="3840" max="3840" width="10.7109375" style="6" customWidth="1"/>
    <col min="3841" max="3841" width="7.28515625" style="6" customWidth="1"/>
    <col min="3842" max="3842" width="36.42578125" style="6" customWidth="1"/>
    <col min="3843" max="3843" width="6.140625" style="6" customWidth="1"/>
    <col min="3844" max="3844" width="15.28515625" style="6" customWidth="1"/>
    <col min="3845" max="3845" width="6.5703125" style="6" customWidth="1"/>
    <col min="3846" max="3846" width="10.28515625" style="6" customWidth="1"/>
    <col min="3847" max="3847" width="42.7109375" style="6" customWidth="1"/>
    <col min="3848" max="3848" width="39.28515625" style="6" customWidth="1"/>
    <col min="3849" max="3849" width="6.5703125" style="6" customWidth="1"/>
    <col min="3850" max="3852" width="5.5703125" style="6" customWidth="1"/>
    <col min="3853" max="3858" width="6.28515625" style="6" customWidth="1"/>
    <col min="3859" max="3859" width="9.140625" style="6"/>
    <col min="3860" max="3860" width="15.7109375" style="6" customWidth="1"/>
    <col min="3861" max="3861" width="14.85546875" style="6" customWidth="1"/>
    <col min="3862" max="3862" width="14.42578125" style="6" customWidth="1"/>
    <col min="3863" max="4094" width="9.140625" style="6"/>
    <col min="4095" max="4095" width="5.140625" style="6" customWidth="1"/>
    <col min="4096" max="4096" width="10.7109375" style="6" customWidth="1"/>
    <col min="4097" max="4097" width="7.28515625" style="6" customWidth="1"/>
    <col min="4098" max="4098" width="36.42578125" style="6" customWidth="1"/>
    <col min="4099" max="4099" width="6.140625" style="6" customWidth="1"/>
    <col min="4100" max="4100" width="15.28515625" style="6" customWidth="1"/>
    <col min="4101" max="4101" width="6.5703125" style="6" customWidth="1"/>
    <col min="4102" max="4102" width="10.28515625" style="6" customWidth="1"/>
    <col min="4103" max="4103" width="42.7109375" style="6" customWidth="1"/>
    <col min="4104" max="4104" width="39.28515625" style="6" customWidth="1"/>
    <col min="4105" max="4105" width="6.5703125" style="6" customWidth="1"/>
    <col min="4106" max="4108" width="5.5703125" style="6" customWidth="1"/>
    <col min="4109" max="4114" width="6.28515625" style="6" customWidth="1"/>
    <col min="4115" max="4115" width="9.140625" style="6"/>
    <col min="4116" max="4116" width="15.7109375" style="6" customWidth="1"/>
    <col min="4117" max="4117" width="14.85546875" style="6" customWidth="1"/>
    <col min="4118" max="4118" width="14.42578125" style="6" customWidth="1"/>
    <col min="4119" max="4350" width="9.140625" style="6"/>
    <col min="4351" max="4351" width="5.140625" style="6" customWidth="1"/>
    <col min="4352" max="4352" width="10.7109375" style="6" customWidth="1"/>
    <col min="4353" max="4353" width="7.28515625" style="6" customWidth="1"/>
    <col min="4354" max="4354" width="36.42578125" style="6" customWidth="1"/>
    <col min="4355" max="4355" width="6.140625" style="6" customWidth="1"/>
    <col min="4356" max="4356" width="15.28515625" style="6" customWidth="1"/>
    <col min="4357" max="4357" width="6.5703125" style="6" customWidth="1"/>
    <col min="4358" max="4358" width="10.28515625" style="6" customWidth="1"/>
    <col min="4359" max="4359" width="42.7109375" style="6" customWidth="1"/>
    <col min="4360" max="4360" width="39.28515625" style="6" customWidth="1"/>
    <col min="4361" max="4361" width="6.5703125" style="6" customWidth="1"/>
    <col min="4362" max="4364" width="5.5703125" style="6" customWidth="1"/>
    <col min="4365" max="4370" width="6.28515625" style="6" customWidth="1"/>
    <col min="4371" max="4371" width="9.140625" style="6"/>
    <col min="4372" max="4372" width="15.7109375" style="6" customWidth="1"/>
    <col min="4373" max="4373" width="14.85546875" style="6" customWidth="1"/>
    <col min="4374" max="4374" width="14.42578125" style="6" customWidth="1"/>
    <col min="4375" max="4606" width="9.140625" style="6"/>
    <col min="4607" max="4607" width="5.140625" style="6" customWidth="1"/>
    <col min="4608" max="4608" width="10.7109375" style="6" customWidth="1"/>
    <col min="4609" max="4609" width="7.28515625" style="6" customWidth="1"/>
    <col min="4610" max="4610" width="36.42578125" style="6" customWidth="1"/>
    <col min="4611" max="4611" width="6.140625" style="6" customWidth="1"/>
    <col min="4612" max="4612" width="15.28515625" style="6" customWidth="1"/>
    <col min="4613" max="4613" width="6.5703125" style="6" customWidth="1"/>
    <col min="4614" max="4614" width="10.28515625" style="6" customWidth="1"/>
    <col min="4615" max="4615" width="42.7109375" style="6" customWidth="1"/>
    <col min="4616" max="4616" width="39.28515625" style="6" customWidth="1"/>
    <col min="4617" max="4617" width="6.5703125" style="6" customWidth="1"/>
    <col min="4618" max="4620" width="5.5703125" style="6" customWidth="1"/>
    <col min="4621" max="4626" width="6.28515625" style="6" customWidth="1"/>
    <col min="4627" max="4627" width="9.140625" style="6"/>
    <col min="4628" max="4628" width="15.7109375" style="6" customWidth="1"/>
    <col min="4629" max="4629" width="14.85546875" style="6" customWidth="1"/>
    <col min="4630" max="4630" width="14.42578125" style="6" customWidth="1"/>
    <col min="4631" max="4862" width="9.140625" style="6"/>
    <col min="4863" max="4863" width="5.140625" style="6" customWidth="1"/>
    <col min="4864" max="4864" width="10.7109375" style="6" customWidth="1"/>
    <col min="4865" max="4865" width="7.28515625" style="6" customWidth="1"/>
    <col min="4866" max="4866" width="36.42578125" style="6" customWidth="1"/>
    <col min="4867" max="4867" width="6.140625" style="6" customWidth="1"/>
    <col min="4868" max="4868" width="15.28515625" style="6" customWidth="1"/>
    <col min="4869" max="4869" width="6.5703125" style="6" customWidth="1"/>
    <col min="4870" max="4870" width="10.28515625" style="6" customWidth="1"/>
    <col min="4871" max="4871" width="42.7109375" style="6" customWidth="1"/>
    <col min="4872" max="4872" width="39.28515625" style="6" customWidth="1"/>
    <col min="4873" max="4873" width="6.5703125" style="6" customWidth="1"/>
    <col min="4874" max="4876" width="5.5703125" style="6" customWidth="1"/>
    <col min="4877" max="4882" width="6.28515625" style="6" customWidth="1"/>
    <col min="4883" max="4883" width="9.140625" style="6"/>
    <col min="4884" max="4884" width="15.7109375" style="6" customWidth="1"/>
    <col min="4885" max="4885" width="14.85546875" style="6" customWidth="1"/>
    <col min="4886" max="4886" width="14.42578125" style="6" customWidth="1"/>
    <col min="4887" max="5118" width="9.140625" style="6"/>
    <col min="5119" max="5119" width="5.140625" style="6" customWidth="1"/>
    <col min="5120" max="5120" width="10.7109375" style="6" customWidth="1"/>
    <col min="5121" max="5121" width="7.28515625" style="6" customWidth="1"/>
    <col min="5122" max="5122" width="36.42578125" style="6" customWidth="1"/>
    <col min="5123" max="5123" width="6.140625" style="6" customWidth="1"/>
    <col min="5124" max="5124" width="15.28515625" style="6" customWidth="1"/>
    <col min="5125" max="5125" width="6.5703125" style="6" customWidth="1"/>
    <col min="5126" max="5126" width="10.28515625" style="6" customWidth="1"/>
    <col min="5127" max="5127" width="42.7109375" style="6" customWidth="1"/>
    <col min="5128" max="5128" width="39.28515625" style="6" customWidth="1"/>
    <col min="5129" max="5129" width="6.5703125" style="6" customWidth="1"/>
    <col min="5130" max="5132" width="5.5703125" style="6" customWidth="1"/>
    <col min="5133" max="5138" width="6.28515625" style="6" customWidth="1"/>
    <col min="5139" max="5139" width="9.140625" style="6"/>
    <col min="5140" max="5140" width="15.7109375" style="6" customWidth="1"/>
    <col min="5141" max="5141" width="14.85546875" style="6" customWidth="1"/>
    <col min="5142" max="5142" width="14.42578125" style="6" customWidth="1"/>
    <col min="5143" max="5374" width="9.140625" style="6"/>
    <col min="5375" max="5375" width="5.140625" style="6" customWidth="1"/>
    <col min="5376" max="5376" width="10.7109375" style="6" customWidth="1"/>
    <col min="5377" max="5377" width="7.28515625" style="6" customWidth="1"/>
    <col min="5378" max="5378" width="36.42578125" style="6" customWidth="1"/>
    <col min="5379" max="5379" width="6.140625" style="6" customWidth="1"/>
    <col min="5380" max="5380" width="15.28515625" style="6" customWidth="1"/>
    <col min="5381" max="5381" width="6.5703125" style="6" customWidth="1"/>
    <col min="5382" max="5382" width="10.28515625" style="6" customWidth="1"/>
    <col min="5383" max="5383" width="42.7109375" style="6" customWidth="1"/>
    <col min="5384" max="5384" width="39.28515625" style="6" customWidth="1"/>
    <col min="5385" max="5385" width="6.5703125" style="6" customWidth="1"/>
    <col min="5386" max="5388" width="5.5703125" style="6" customWidth="1"/>
    <col min="5389" max="5394" width="6.28515625" style="6" customWidth="1"/>
    <col min="5395" max="5395" width="9.140625" style="6"/>
    <col min="5396" max="5396" width="15.7109375" style="6" customWidth="1"/>
    <col min="5397" max="5397" width="14.85546875" style="6" customWidth="1"/>
    <col min="5398" max="5398" width="14.42578125" style="6" customWidth="1"/>
    <col min="5399" max="5630" width="9.140625" style="6"/>
    <col min="5631" max="5631" width="5.140625" style="6" customWidth="1"/>
    <col min="5632" max="5632" width="10.7109375" style="6" customWidth="1"/>
    <col min="5633" max="5633" width="7.28515625" style="6" customWidth="1"/>
    <col min="5634" max="5634" width="36.42578125" style="6" customWidth="1"/>
    <col min="5635" max="5635" width="6.140625" style="6" customWidth="1"/>
    <col min="5636" max="5636" width="15.28515625" style="6" customWidth="1"/>
    <col min="5637" max="5637" width="6.5703125" style="6" customWidth="1"/>
    <col min="5638" max="5638" width="10.28515625" style="6" customWidth="1"/>
    <col min="5639" max="5639" width="42.7109375" style="6" customWidth="1"/>
    <col min="5640" max="5640" width="39.28515625" style="6" customWidth="1"/>
    <col min="5641" max="5641" width="6.5703125" style="6" customWidth="1"/>
    <col min="5642" max="5644" width="5.5703125" style="6" customWidth="1"/>
    <col min="5645" max="5650" width="6.28515625" style="6" customWidth="1"/>
    <col min="5651" max="5651" width="9.140625" style="6"/>
    <col min="5652" max="5652" width="15.7109375" style="6" customWidth="1"/>
    <col min="5653" max="5653" width="14.85546875" style="6" customWidth="1"/>
    <col min="5654" max="5654" width="14.42578125" style="6" customWidth="1"/>
    <col min="5655" max="5886" width="9.140625" style="6"/>
    <col min="5887" max="5887" width="5.140625" style="6" customWidth="1"/>
    <col min="5888" max="5888" width="10.7109375" style="6" customWidth="1"/>
    <col min="5889" max="5889" width="7.28515625" style="6" customWidth="1"/>
    <col min="5890" max="5890" width="36.42578125" style="6" customWidth="1"/>
    <col min="5891" max="5891" width="6.140625" style="6" customWidth="1"/>
    <col min="5892" max="5892" width="15.28515625" style="6" customWidth="1"/>
    <col min="5893" max="5893" width="6.5703125" style="6" customWidth="1"/>
    <col min="5894" max="5894" width="10.28515625" style="6" customWidth="1"/>
    <col min="5895" max="5895" width="42.7109375" style="6" customWidth="1"/>
    <col min="5896" max="5896" width="39.28515625" style="6" customWidth="1"/>
    <col min="5897" max="5897" width="6.5703125" style="6" customWidth="1"/>
    <col min="5898" max="5900" width="5.5703125" style="6" customWidth="1"/>
    <col min="5901" max="5906" width="6.28515625" style="6" customWidth="1"/>
    <col min="5907" max="5907" width="9.140625" style="6"/>
    <col min="5908" max="5908" width="15.7109375" style="6" customWidth="1"/>
    <col min="5909" max="5909" width="14.85546875" style="6" customWidth="1"/>
    <col min="5910" max="5910" width="14.42578125" style="6" customWidth="1"/>
    <col min="5911" max="6142" width="9.140625" style="6"/>
    <col min="6143" max="6143" width="5.140625" style="6" customWidth="1"/>
    <col min="6144" max="6144" width="10.7109375" style="6" customWidth="1"/>
    <col min="6145" max="6145" width="7.28515625" style="6" customWidth="1"/>
    <col min="6146" max="6146" width="36.42578125" style="6" customWidth="1"/>
    <col min="6147" max="6147" width="6.140625" style="6" customWidth="1"/>
    <col min="6148" max="6148" width="15.28515625" style="6" customWidth="1"/>
    <col min="6149" max="6149" width="6.5703125" style="6" customWidth="1"/>
    <col min="6150" max="6150" width="10.28515625" style="6" customWidth="1"/>
    <col min="6151" max="6151" width="42.7109375" style="6" customWidth="1"/>
    <col min="6152" max="6152" width="39.28515625" style="6" customWidth="1"/>
    <col min="6153" max="6153" width="6.5703125" style="6" customWidth="1"/>
    <col min="6154" max="6156" width="5.5703125" style="6" customWidth="1"/>
    <col min="6157" max="6162" width="6.28515625" style="6" customWidth="1"/>
    <col min="6163" max="6163" width="9.140625" style="6"/>
    <col min="6164" max="6164" width="15.7109375" style="6" customWidth="1"/>
    <col min="6165" max="6165" width="14.85546875" style="6" customWidth="1"/>
    <col min="6166" max="6166" width="14.42578125" style="6" customWidth="1"/>
    <col min="6167" max="6398" width="9.140625" style="6"/>
    <col min="6399" max="6399" width="5.140625" style="6" customWidth="1"/>
    <col min="6400" max="6400" width="10.7109375" style="6" customWidth="1"/>
    <col min="6401" max="6401" width="7.28515625" style="6" customWidth="1"/>
    <col min="6402" max="6402" width="36.42578125" style="6" customWidth="1"/>
    <col min="6403" max="6403" width="6.140625" style="6" customWidth="1"/>
    <col min="6404" max="6404" width="15.28515625" style="6" customWidth="1"/>
    <col min="6405" max="6405" width="6.5703125" style="6" customWidth="1"/>
    <col min="6406" max="6406" width="10.28515625" style="6" customWidth="1"/>
    <col min="6407" max="6407" width="42.7109375" style="6" customWidth="1"/>
    <col min="6408" max="6408" width="39.28515625" style="6" customWidth="1"/>
    <col min="6409" max="6409" width="6.5703125" style="6" customWidth="1"/>
    <col min="6410" max="6412" width="5.5703125" style="6" customWidth="1"/>
    <col min="6413" max="6418" width="6.28515625" style="6" customWidth="1"/>
    <col min="6419" max="6419" width="9.140625" style="6"/>
    <col min="6420" max="6420" width="15.7109375" style="6" customWidth="1"/>
    <col min="6421" max="6421" width="14.85546875" style="6" customWidth="1"/>
    <col min="6422" max="6422" width="14.42578125" style="6" customWidth="1"/>
    <col min="6423" max="6654" width="9.140625" style="6"/>
    <col min="6655" max="6655" width="5.140625" style="6" customWidth="1"/>
    <col min="6656" max="6656" width="10.7109375" style="6" customWidth="1"/>
    <col min="6657" max="6657" width="7.28515625" style="6" customWidth="1"/>
    <col min="6658" max="6658" width="36.42578125" style="6" customWidth="1"/>
    <col min="6659" max="6659" width="6.140625" style="6" customWidth="1"/>
    <col min="6660" max="6660" width="15.28515625" style="6" customWidth="1"/>
    <col min="6661" max="6661" width="6.5703125" style="6" customWidth="1"/>
    <col min="6662" max="6662" width="10.28515625" style="6" customWidth="1"/>
    <col min="6663" max="6663" width="42.7109375" style="6" customWidth="1"/>
    <col min="6664" max="6664" width="39.28515625" style="6" customWidth="1"/>
    <col min="6665" max="6665" width="6.5703125" style="6" customWidth="1"/>
    <col min="6666" max="6668" width="5.5703125" style="6" customWidth="1"/>
    <col min="6669" max="6674" width="6.28515625" style="6" customWidth="1"/>
    <col min="6675" max="6675" width="9.140625" style="6"/>
    <col min="6676" max="6676" width="15.7109375" style="6" customWidth="1"/>
    <col min="6677" max="6677" width="14.85546875" style="6" customWidth="1"/>
    <col min="6678" max="6678" width="14.42578125" style="6" customWidth="1"/>
    <col min="6679" max="6910" width="9.140625" style="6"/>
    <col min="6911" max="6911" width="5.140625" style="6" customWidth="1"/>
    <col min="6912" max="6912" width="10.7109375" style="6" customWidth="1"/>
    <col min="6913" max="6913" width="7.28515625" style="6" customWidth="1"/>
    <col min="6914" max="6914" width="36.42578125" style="6" customWidth="1"/>
    <col min="6915" max="6915" width="6.140625" style="6" customWidth="1"/>
    <col min="6916" max="6916" width="15.28515625" style="6" customWidth="1"/>
    <col min="6917" max="6917" width="6.5703125" style="6" customWidth="1"/>
    <col min="6918" max="6918" width="10.28515625" style="6" customWidth="1"/>
    <col min="6919" max="6919" width="42.7109375" style="6" customWidth="1"/>
    <col min="6920" max="6920" width="39.28515625" style="6" customWidth="1"/>
    <col min="6921" max="6921" width="6.5703125" style="6" customWidth="1"/>
    <col min="6922" max="6924" width="5.5703125" style="6" customWidth="1"/>
    <col min="6925" max="6930" width="6.28515625" style="6" customWidth="1"/>
    <col min="6931" max="6931" width="9.140625" style="6"/>
    <col min="6932" max="6932" width="15.7109375" style="6" customWidth="1"/>
    <col min="6933" max="6933" width="14.85546875" style="6" customWidth="1"/>
    <col min="6934" max="6934" width="14.42578125" style="6" customWidth="1"/>
    <col min="6935" max="7166" width="9.140625" style="6"/>
    <col min="7167" max="7167" width="5.140625" style="6" customWidth="1"/>
    <col min="7168" max="7168" width="10.7109375" style="6" customWidth="1"/>
    <col min="7169" max="7169" width="7.28515625" style="6" customWidth="1"/>
    <col min="7170" max="7170" width="36.42578125" style="6" customWidth="1"/>
    <col min="7171" max="7171" width="6.140625" style="6" customWidth="1"/>
    <col min="7172" max="7172" width="15.28515625" style="6" customWidth="1"/>
    <col min="7173" max="7173" width="6.5703125" style="6" customWidth="1"/>
    <col min="7174" max="7174" width="10.28515625" style="6" customWidth="1"/>
    <col min="7175" max="7175" width="42.7109375" style="6" customWidth="1"/>
    <col min="7176" max="7176" width="39.28515625" style="6" customWidth="1"/>
    <col min="7177" max="7177" width="6.5703125" style="6" customWidth="1"/>
    <col min="7178" max="7180" width="5.5703125" style="6" customWidth="1"/>
    <col min="7181" max="7186" width="6.28515625" style="6" customWidth="1"/>
    <col min="7187" max="7187" width="9.140625" style="6"/>
    <col min="7188" max="7188" width="15.7109375" style="6" customWidth="1"/>
    <col min="7189" max="7189" width="14.85546875" style="6" customWidth="1"/>
    <col min="7190" max="7190" width="14.42578125" style="6" customWidth="1"/>
    <col min="7191" max="7422" width="9.140625" style="6"/>
    <col min="7423" max="7423" width="5.140625" style="6" customWidth="1"/>
    <col min="7424" max="7424" width="10.7109375" style="6" customWidth="1"/>
    <col min="7425" max="7425" width="7.28515625" style="6" customWidth="1"/>
    <col min="7426" max="7426" width="36.42578125" style="6" customWidth="1"/>
    <col min="7427" max="7427" width="6.140625" style="6" customWidth="1"/>
    <col min="7428" max="7428" width="15.28515625" style="6" customWidth="1"/>
    <col min="7429" max="7429" width="6.5703125" style="6" customWidth="1"/>
    <col min="7430" max="7430" width="10.28515625" style="6" customWidth="1"/>
    <col min="7431" max="7431" width="42.7109375" style="6" customWidth="1"/>
    <col min="7432" max="7432" width="39.28515625" style="6" customWidth="1"/>
    <col min="7433" max="7433" width="6.5703125" style="6" customWidth="1"/>
    <col min="7434" max="7436" width="5.5703125" style="6" customWidth="1"/>
    <col min="7437" max="7442" width="6.28515625" style="6" customWidth="1"/>
    <col min="7443" max="7443" width="9.140625" style="6"/>
    <col min="7444" max="7444" width="15.7109375" style="6" customWidth="1"/>
    <col min="7445" max="7445" width="14.85546875" style="6" customWidth="1"/>
    <col min="7446" max="7446" width="14.42578125" style="6" customWidth="1"/>
    <col min="7447" max="7678" width="9.140625" style="6"/>
    <col min="7679" max="7679" width="5.140625" style="6" customWidth="1"/>
    <col min="7680" max="7680" width="10.7109375" style="6" customWidth="1"/>
    <col min="7681" max="7681" width="7.28515625" style="6" customWidth="1"/>
    <col min="7682" max="7682" width="36.42578125" style="6" customWidth="1"/>
    <col min="7683" max="7683" width="6.140625" style="6" customWidth="1"/>
    <col min="7684" max="7684" width="15.28515625" style="6" customWidth="1"/>
    <col min="7685" max="7685" width="6.5703125" style="6" customWidth="1"/>
    <col min="7686" max="7686" width="10.28515625" style="6" customWidth="1"/>
    <col min="7687" max="7687" width="42.7109375" style="6" customWidth="1"/>
    <col min="7688" max="7688" width="39.28515625" style="6" customWidth="1"/>
    <col min="7689" max="7689" width="6.5703125" style="6" customWidth="1"/>
    <col min="7690" max="7692" width="5.5703125" style="6" customWidth="1"/>
    <col min="7693" max="7698" width="6.28515625" style="6" customWidth="1"/>
    <col min="7699" max="7699" width="9.140625" style="6"/>
    <col min="7700" max="7700" width="15.7109375" style="6" customWidth="1"/>
    <col min="7701" max="7701" width="14.85546875" style="6" customWidth="1"/>
    <col min="7702" max="7702" width="14.42578125" style="6" customWidth="1"/>
    <col min="7703" max="7934" width="9.140625" style="6"/>
    <col min="7935" max="7935" width="5.140625" style="6" customWidth="1"/>
    <col min="7936" max="7936" width="10.7109375" style="6" customWidth="1"/>
    <col min="7937" max="7937" width="7.28515625" style="6" customWidth="1"/>
    <col min="7938" max="7938" width="36.42578125" style="6" customWidth="1"/>
    <col min="7939" max="7939" width="6.140625" style="6" customWidth="1"/>
    <col min="7940" max="7940" width="15.28515625" style="6" customWidth="1"/>
    <col min="7941" max="7941" width="6.5703125" style="6" customWidth="1"/>
    <col min="7942" max="7942" width="10.28515625" style="6" customWidth="1"/>
    <col min="7943" max="7943" width="42.7109375" style="6" customWidth="1"/>
    <col min="7944" max="7944" width="39.28515625" style="6" customWidth="1"/>
    <col min="7945" max="7945" width="6.5703125" style="6" customWidth="1"/>
    <col min="7946" max="7948" width="5.5703125" style="6" customWidth="1"/>
    <col min="7949" max="7954" width="6.28515625" style="6" customWidth="1"/>
    <col min="7955" max="7955" width="9.140625" style="6"/>
    <col min="7956" max="7956" width="15.7109375" style="6" customWidth="1"/>
    <col min="7957" max="7957" width="14.85546875" style="6" customWidth="1"/>
    <col min="7958" max="7958" width="14.42578125" style="6" customWidth="1"/>
    <col min="7959" max="8190" width="9.140625" style="6"/>
    <col min="8191" max="8191" width="5.140625" style="6" customWidth="1"/>
    <col min="8192" max="8192" width="10.7109375" style="6" customWidth="1"/>
    <col min="8193" max="8193" width="7.28515625" style="6" customWidth="1"/>
    <col min="8194" max="8194" width="36.42578125" style="6" customWidth="1"/>
    <col min="8195" max="8195" width="6.140625" style="6" customWidth="1"/>
    <col min="8196" max="8196" width="15.28515625" style="6" customWidth="1"/>
    <col min="8197" max="8197" width="6.5703125" style="6" customWidth="1"/>
    <col min="8198" max="8198" width="10.28515625" style="6" customWidth="1"/>
    <col min="8199" max="8199" width="42.7109375" style="6" customWidth="1"/>
    <col min="8200" max="8200" width="39.28515625" style="6" customWidth="1"/>
    <col min="8201" max="8201" width="6.5703125" style="6" customWidth="1"/>
    <col min="8202" max="8204" width="5.5703125" style="6" customWidth="1"/>
    <col min="8205" max="8210" width="6.28515625" style="6" customWidth="1"/>
    <col min="8211" max="8211" width="9.140625" style="6"/>
    <col min="8212" max="8212" width="15.7109375" style="6" customWidth="1"/>
    <col min="8213" max="8213" width="14.85546875" style="6" customWidth="1"/>
    <col min="8214" max="8214" width="14.42578125" style="6" customWidth="1"/>
    <col min="8215" max="8446" width="9.140625" style="6"/>
    <col min="8447" max="8447" width="5.140625" style="6" customWidth="1"/>
    <col min="8448" max="8448" width="10.7109375" style="6" customWidth="1"/>
    <col min="8449" max="8449" width="7.28515625" style="6" customWidth="1"/>
    <col min="8450" max="8450" width="36.42578125" style="6" customWidth="1"/>
    <col min="8451" max="8451" width="6.140625" style="6" customWidth="1"/>
    <col min="8452" max="8452" width="15.28515625" style="6" customWidth="1"/>
    <col min="8453" max="8453" width="6.5703125" style="6" customWidth="1"/>
    <col min="8454" max="8454" width="10.28515625" style="6" customWidth="1"/>
    <col min="8455" max="8455" width="42.7109375" style="6" customWidth="1"/>
    <col min="8456" max="8456" width="39.28515625" style="6" customWidth="1"/>
    <col min="8457" max="8457" width="6.5703125" style="6" customWidth="1"/>
    <col min="8458" max="8460" width="5.5703125" style="6" customWidth="1"/>
    <col min="8461" max="8466" width="6.28515625" style="6" customWidth="1"/>
    <col min="8467" max="8467" width="9.140625" style="6"/>
    <col min="8468" max="8468" width="15.7109375" style="6" customWidth="1"/>
    <col min="8469" max="8469" width="14.85546875" style="6" customWidth="1"/>
    <col min="8470" max="8470" width="14.42578125" style="6" customWidth="1"/>
    <col min="8471" max="8702" width="9.140625" style="6"/>
    <col min="8703" max="8703" width="5.140625" style="6" customWidth="1"/>
    <col min="8704" max="8704" width="10.7109375" style="6" customWidth="1"/>
    <col min="8705" max="8705" width="7.28515625" style="6" customWidth="1"/>
    <col min="8706" max="8706" width="36.42578125" style="6" customWidth="1"/>
    <col min="8707" max="8707" width="6.140625" style="6" customWidth="1"/>
    <col min="8708" max="8708" width="15.28515625" style="6" customWidth="1"/>
    <col min="8709" max="8709" width="6.5703125" style="6" customWidth="1"/>
    <col min="8710" max="8710" width="10.28515625" style="6" customWidth="1"/>
    <col min="8711" max="8711" width="42.7109375" style="6" customWidth="1"/>
    <col min="8712" max="8712" width="39.28515625" style="6" customWidth="1"/>
    <col min="8713" max="8713" width="6.5703125" style="6" customWidth="1"/>
    <col min="8714" max="8716" width="5.5703125" style="6" customWidth="1"/>
    <col min="8717" max="8722" width="6.28515625" style="6" customWidth="1"/>
    <col min="8723" max="8723" width="9.140625" style="6"/>
    <col min="8724" max="8724" width="15.7109375" style="6" customWidth="1"/>
    <col min="8725" max="8725" width="14.85546875" style="6" customWidth="1"/>
    <col min="8726" max="8726" width="14.42578125" style="6" customWidth="1"/>
    <col min="8727" max="8958" width="9.140625" style="6"/>
    <col min="8959" max="8959" width="5.140625" style="6" customWidth="1"/>
    <col min="8960" max="8960" width="10.7109375" style="6" customWidth="1"/>
    <col min="8961" max="8961" width="7.28515625" style="6" customWidth="1"/>
    <col min="8962" max="8962" width="36.42578125" style="6" customWidth="1"/>
    <col min="8963" max="8963" width="6.140625" style="6" customWidth="1"/>
    <col min="8964" max="8964" width="15.28515625" style="6" customWidth="1"/>
    <col min="8965" max="8965" width="6.5703125" style="6" customWidth="1"/>
    <col min="8966" max="8966" width="10.28515625" style="6" customWidth="1"/>
    <col min="8967" max="8967" width="42.7109375" style="6" customWidth="1"/>
    <col min="8968" max="8968" width="39.28515625" style="6" customWidth="1"/>
    <col min="8969" max="8969" width="6.5703125" style="6" customWidth="1"/>
    <col min="8970" max="8972" width="5.5703125" style="6" customWidth="1"/>
    <col min="8973" max="8978" width="6.28515625" style="6" customWidth="1"/>
    <col min="8979" max="8979" width="9.140625" style="6"/>
    <col min="8980" max="8980" width="15.7109375" style="6" customWidth="1"/>
    <col min="8981" max="8981" width="14.85546875" style="6" customWidth="1"/>
    <col min="8982" max="8982" width="14.42578125" style="6" customWidth="1"/>
    <col min="8983" max="9214" width="9.140625" style="6"/>
    <col min="9215" max="9215" width="5.140625" style="6" customWidth="1"/>
    <col min="9216" max="9216" width="10.7109375" style="6" customWidth="1"/>
    <col min="9217" max="9217" width="7.28515625" style="6" customWidth="1"/>
    <col min="9218" max="9218" width="36.42578125" style="6" customWidth="1"/>
    <col min="9219" max="9219" width="6.140625" style="6" customWidth="1"/>
    <col min="9220" max="9220" width="15.28515625" style="6" customWidth="1"/>
    <col min="9221" max="9221" width="6.5703125" style="6" customWidth="1"/>
    <col min="9222" max="9222" width="10.28515625" style="6" customWidth="1"/>
    <col min="9223" max="9223" width="42.7109375" style="6" customWidth="1"/>
    <col min="9224" max="9224" width="39.28515625" style="6" customWidth="1"/>
    <col min="9225" max="9225" width="6.5703125" style="6" customWidth="1"/>
    <col min="9226" max="9228" width="5.5703125" style="6" customWidth="1"/>
    <col min="9229" max="9234" width="6.28515625" style="6" customWidth="1"/>
    <col min="9235" max="9235" width="9.140625" style="6"/>
    <col min="9236" max="9236" width="15.7109375" style="6" customWidth="1"/>
    <col min="9237" max="9237" width="14.85546875" style="6" customWidth="1"/>
    <col min="9238" max="9238" width="14.42578125" style="6" customWidth="1"/>
    <col min="9239" max="9470" width="9.140625" style="6"/>
    <col min="9471" max="9471" width="5.140625" style="6" customWidth="1"/>
    <col min="9472" max="9472" width="10.7109375" style="6" customWidth="1"/>
    <col min="9473" max="9473" width="7.28515625" style="6" customWidth="1"/>
    <col min="9474" max="9474" width="36.42578125" style="6" customWidth="1"/>
    <col min="9475" max="9475" width="6.140625" style="6" customWidth="1"/>
    <col min="9476" max="9476" width="15.28515625" style="6" customWidth="1"/>
    <col min="9477" max="9477" width="6.5703125" style="6" customWidth="1"/>
    <col min="9478" max="9478" width="10.28515625" style="6" customWidth="1"/>
    <col min="9479" max="9479" width="42.7109375" style="6" customWidth="1"/>
    <col min="9480" max="9480" width="39.28515625" style="6" customWidth="1"/>
    <col min="9481" max="9481" width="6.5703125" style="6" customWidth="1"/>
    <col min="9482" max="9484" width="5.5703125" style="6" customWidth="1"/>
    <col min="9485" max="9490" width="6.28515625" style="6" customWidth="1"/>
    <col min="9491" max="9491" width="9.140625" style="6"/>
    <col min="9492" max="9492" width="15.7109375" style="6" customWidth="1"/>
    <col min="9493" max="9493" width="14.85546875" style="6" customWidth="1"/>
    <col min="9494" max="9494" width="14.42578125" style="6" customWidth="1"/>
    <col min="9495" max="9726" width="9.140625" style="6"/>
    <col min="9727" max="9727" width="5.140625" style="6" customWidth="1"/>
    <col min="9728" max="9728" width="10.7109375" style="6" customWidth="1"/>
    <col min="9729" max="9729" width="7.28515625" style="6" customWidth="1"/>
    <col min="9730" max="9730" width="36.42578125" style="6" customWidth="1"/>
    <col min="9731" max="9731" width="6.140625" style="6" customWidth="1"/>
    <col min="9732" max="9732" width="15.28515625" style="6" customWidth="1"/>
    <col min="9733" max="9733" width="6.5703125" style="6" customWidth="1"/>
    <col min="9734" max="9734" width="10.28515625" style="6" customWidth="1"/>
    <col min="9735" max="9735" width="42.7109375" style="6" customWidth="1"/>
    <col min="9736" max="9736" width="39.28515625" style="6" customWidth="1"/>
    <col min="9737" max="9737" width="6.5703125" style="6" customWidth="1"/>
    <col min="9738" max="9740" width="5.5703125" style="6" customWidth="1"/>
    <col min="9741" max="9746" width="6.28515625" style="6" customWidth="1"/>
    <col min="9747" max="9747" width="9.140625" style="6"/>
    <col min="9748" max="9748" width="15.7109375" style="6" customWidth="1"/>
    <col min="9749" max="9749" width="14.85546875" style="6" customWidth="1"/>
    <col min="9750" max="9750" width="14.42578125" style="6" customWidth="1"/>
    <col min="9751" max="9982" width="9.140625" style="6"/>
    <col min="9983" max="9983" width="5.140625" style="6" customWidth="1"/>
    <col min="9984" max="9984" width="10.7109375" style="6" customWidth="1"/>
    <col min="9985" max="9985" width="7.28515625" style="6" customWidth="1"/>
    <col min="9986" max="9986" width="36.42578125" style="6" customWidth="1"/>
    <col min="9987" max="9987" width="6.140625" style="6" customWidth="1"/>
    <col min="9988" max="9988" width="15.28515625" style="6" customWidth="1"/>
    <col min="9989" max="9989" width="6.5703125" style="6" customWidth="1"/>
    <col min="9990" max="9990" width="10.28515625" style="6" customWidth="1"/>
    <col min="9991" max="9991" width="42.7109375" style="6" customWidth="1"/>
    <col min="9992" max="9992" width="39.28515625" style="6" customWidth="1"/>
    <col min="9993" max="9993" width="6.5703125" style="6" customWidth="1"/>
    <col min="9994" max="9996" width="5.5703125" style="6" customWidth="1"/>
    <col min="9997" max="10002" width="6.28515625" style="6" customWidth="1"/>
    <col min="10003" max="10003" width="9.140625" style="6"/>
    <col min="10004" max="10004" width="15.7109375" style="6" customWidth="1"/>
    <col min="10005" max="10005" width="14.85546875" style="6" customWidth="1"/>
    <col min="10006" max="10006" width="14.42578125" style="6" customWidth="1"/>
    <col min="10007" max="10238" width="9.140625" style="6"/>
    <col min="10239" max="10239" width="5.140625" style="6" customWidth="1"/>
    <col min="10240" max="10240" width="10.7109375" style="6" customWidth="1"/>
    <col min="10241" max="10241" width="7.28515625" style="6" customWidth="1"/>
    <col min="10242" max="10242" width="36.42578125" style="6" customWidth="1"/>
    <col min="10243" max="10243" width="6.140625" style="6" customWidth="1"/>
    <col min="10244" max="10244" width="15.28515625" style="6" customWidth="1"/>
    <col min="10245" max="10245" width="6.5703125" style="6" customWidth="1"/>
    <col min="10246" max="10246" width="10.28515625" style="6" customWidth="1"/>
    <col min="10247" max="10247" width="42.7109375" style="6" customWidth="1"/>
    <col min="10248" max="10248" width="39.28515625" style="6" customWidth="1"/>
    <col min="10249" max="10249" width="6.5703125" style="6" customWidth="1"/>
    <col min="10250" max="10252" width="5.5703125" style="6" customWidth="1"/>
    <col min="10253" max="10258" width="6.28515625" style="6" customWidth="1"/>
    <col min="10259" max="10259" width="9.140625" style="6"/>
    <col min="10260" max="10260" width="15.7109375" style="6" customWidth="1"/>
    <col min="10261" max="10261" width="14.85546875" style="6" customWidth="1"/>
    <col min="10262" max="10262" width="14.42578125" style="6" customWidth="1"/>
    <col min="10263" max="10494" width="9.140625" style="6"/>
    <col min="10495" max="10495" width="5.140625" style="6" customWidth="1"/>
    <col min="10496" max="10496" width="10.7109375" style="6" customWidth="1"/>
    <col min="10497" max="10497" width="7.28515625" style="6" customWidth="1"/>
    <col min="10498" max="10498" width="36.42578125" style="6" customWidth="1"/>
    <col min="10499" max="10499" width="6.140625" style="6" customWidth="1"/>
    <col min="10500" max="10500" width="15.28515625" style="6" customWidth="1"/>
    <col min="10501" max="10501" width="6.5703125" style="6" customWidth="1"/>
    <col min="10502" max="10502" width="10.28515625" style="6" customWidth="1"/>
    <col min="10503" max="10503" width="42.7109375" style="6" customWidth="1"/>
    <col min="10504" max="10504" width="39.28515625" style="6" customWidth="1"/>
    <col min="10505" max="10505" width="6.5703125" style="6" customWidth="1"/>
    <col min="10506" max="10508" width="5.5703125" style="6" customWidth="1"/>
    <col min="10509" max="10514" width="6.28515625" style="6" customWidth="1"/>
    <col min="10515" max="10515" width="9.140625" style="6"/>
    <col min="10516" max="10516" width="15.7109375" style="6" customWidth="1"/>
    <col min="10517" max="10517" width="14.85546875" style="6" customWidth="1"/>
    <col min="10518" max="10518" width="14.42578125" style="6" customWidth="1"/>
    <col min="10519" max="10750" width="9.140625" style="6"/>
    <col min="10751" max="10751" width="5.140625" style="6" customWidth="1"/>
    <col min="10752" max="10752" width="10.7109375" style="6" customWidth="1"/>
    <col min="10753" max="10753" width="7.28515625" style="6" customWidth="1"/>
    <col min="10754" max="10754" width="36.42578125" style="6" customWidth="1"/>
    <col min="10755" max="10755" width="6.140625" style="6" customWidth="1"/>
    <col min="10756" max="10756" width="15.28515625" style="6" customWidth="1"/>
    <col min="10757" max="10757" width="6.5703125" style="6" customWidth="1"/>
    <col min="10758" max="10758" width="10.28515625" style="6" customWidth="1"/>
    <col min="10759" max="10759" width="42.7109375" style="6" customWidth="1"/>
    <col min="10760" max="10760" width="39.28515625" style="6" customWidth="1"/>
    <col min="10761" max="10761" width="6.5703125" style="6" customWidth="1"/>
    <col min="10762" max="10764" width="5.5703125" style="6" customWidth="1"/>
    <col min="10765" max="10770" width="6.28515625" style="6" customWidth="1"/>
    <col min="10771" max="10771" width="9.140625" style="6"/>
    <col min="10772" max="10772" width="15.7109375" style="6" customWidth="1"/>
    <col min="10773" max="10773" width="14.85546875" style="6" customWidth="1"/>
    <col min="10774" max="10774" width="14.42578125" style="6" customWidth="1"/>
    <col min="10775" max="11006" width="9.140625" style="6"/>
    <col min="11007" max="11007" width="5.140625" style="6" customWidth="1"/>
    <col min="11008" max="11008" width="10.7109375" style="6" customWidth="1"/>
    <col min="11009" max="11009" width="7.28515625" style="6" customWidth="1"/>
    <col min="11010" max="11010" width="36.42578125" style="6" customWidth="1"/>
    <col min="11011" max="11011" width="6.140625" style="6" customWidth="1"/>
    <col min="11012" max="11012" width="15.28515625" style="6" customWidth="1"/>
    <col min="11013" max="11013" width="6.5703125" style="6" customWidth="1"/>
    <col min="11014" max="11014" width="10.28515625" style="6" customWidth="1"/>
    <col min="11015" max="11015" width="42.7109375" style="6" customWidth="1"/>
    <col min="11016" max="11016" width="39.28515625" style="6" customWidth="1"/>
    <col min="11017" max="11017" width="6.5703125" style="6" customWidth="1"/>
    <col min="11018" max="11020" width="5.5703125" style="6" customWidth="1"/>
    <col min="11021" max="11026" width="6.28515625" style="6" customWidth="1"/>
    <col min="11027" max="11027" width="9.140625" style="6"/>
    <col min="11028" max="11028" width="15.7109375" style="6" customWidth="1"/>
    <col min="11029" max="11029" width="14.85546875" style="6" customWidth="1"/>
    <col min="11030" max="11030" width="14.42578125" style="6" customWidth="1"/>
    <col min="11031" max="11262" width="9.140625" style="6"/>
    <col min="11263" max="11263" width="5.140625" style="6" customWidth="1"/>
    <col min="11264" max="11264" width="10.7109375" style="6" customWidth="1"/>
    <col min="11265" max="11265" width="7.28515625" style="6" customWidth="1"/>
    <col min="11266" max="11266" width="36.42578125" style="6" customWidth="1"/>
    <col min="11267" max="11267" width="6.140625" style="6" customWidth="1"/>
    <col min="11268" max="11268" width="15.28515625" style="6" customWidth="1"/>
    <col min="11269" max="11269" width="6.5703125" style="6" customWidth="1"/>
    <col min="11270" max="11270" width="10.28515625" style="6" customWidth="1"/>
    <col min="11271" max="11271" width="42.7109375" style="6" customWidth="1"/>
    <col min="11272" max="11272" width="39.28515625" style="6" customWidth="1"/>
    <col min="11273" max="11273" width="6.5703125" style="6" customWidth="1"/>
    <col min="11274" max="11276" width="5.5703125" style="6" customWidth="1"/>
    <col min="11277" max="11282" width="6.28515625" style="6" customWidth="1"/>
    <col min="11283" max="11283" width="9.140625" style="6"/>
    <col min="11284" max="11284" width="15.7109375" style="6" customWidth="1"/>
    <col min="11285" max="11285" width="14.85546875" style="6" customWidth="1"/>
    <col min="11286" max="11286" width="14.42578125" style="6" customWidth="1"/>
    <col min="11287" max="11518" width="9.140625" style="6"/>
    <col min="11519" max="11519" width="5.140625" style="6" customWidth="1"/>
    <col min="11520" max="11520" width="10.7109375" style="6" customWidth="1"/>
    <col min="11521" max="11521" width="7.28515625" style="6" customWidth="1"/>
    <col min="11522" max="11522" width="36.42578125" style="6" customWidth="1"/>
    <col min="11523" max="11523" width="6.140625" style="6" customWidth="1"/>
    <col min="11524" max="11524" width="15.28515625" style="6" customWidth="1"/>
    <col min="11525" max="11525" width="6.5703125" style="6" customWidth="1"/>
    <col min="11526" max="11526" width="10.28515625" style="6" customWidth="1"/>
    <col min="11527" max="11527" width="42.7109375" style="6" customWidth="1"/>
    <col min="11528" max="11528" width="39.28515625" style="6" customWidth="1"/>
    <col min="11529" max="11529" width="6.5703125" style="6" customWidth="1"/>
    <col min="11530" max="11532" width="5.5703125" style="6" customWidth="1"/>
    <col min="11533" max="11538" width="6.28515625" style="6" customWidth="1"/>
    <col min="11539" max="11539" width="9.140625" style="6"/>
    <col min="11540" max="11540" width="15.7109375" style="6" customWidth="1"/>
    <col min="11541" max="11541" width="14.85546875" style="6" customWidth="1"/>
    <col min="11542" max="11542" width="14.42578125" style="6" customWidth="1"/>
    <col min="11543" max="11774" width="9.140625" style="6"/>
    <col min="11775" max="11775" width="5.140625" style="6" customWidth="1"/>
    <col min="11776" max="11776" width="10.7109375" style="6" customWidth="1"/>
    <col min="11777" max="11777" width="7.28515625" style="6" customWidth="1"/>
    <col min="11778" max="11778" width="36.42578125" style="6" customWidth="1"/>
    <col min="11779" max="11779" width="6.140625" style="6" customWidth="1"/>
    <col min="11780" max="11780" width="15.28515625" style="6" customWidth="1"/>
    <col min="11781" max="11781" width="6.5703125" style="6" customWidth="1"/>
    <col min="11782" max="11782" width="10.28515625" style="6" customWidth="1"/>
    <col min="11783" max="11783" width="42.7109375" style="6" customWidth="1"/>
    <col min="11784" max="11784" width="39.28515625" style="6" customWidth="1"/>
    <col min="11785" max="11785" width="6.5703125" style="6" customWidth="1"/>
    <col min="11786" max="11788" width="5.5703125" style="6" customWidth="1"/>
    <col min="11789" max="11794" width="6.28515625" style="6" customWidth="1"/>
    <col min="11795" max="11795" width="9.140625" style="6"/>
    <col min="11796" max="11796" width="15.7109375" style="6" customWidth="1"/>
    <col min="11797" max="11797" width="14.85546875" style="6" customWidth="1"/>
    <col min="11798" max="11798" width="14.42578125" style="6" customWidth="1"/>
    <col min="11799" max="12030" width="9.140625" style="6"/>
    <col min="12031" max="12031" width="5.140625" style="6" customWidth="1"/>
    <col min="12032" max="12032" width="10.7109375" style="6" customWidth="1"/>
    <col min="12033" max="12033" width="7.28515625" style="6" customWidth="1"/>
    <col min="12034" max="12034" width="36.42578125" style="6" customWidth="1"/>
    <col min="12035" max="12035" width="6.140625" style="6" customWidth="1"/>
    <col min="12036" max="12036" width="15.28515625" style="6" customWidth="1"/>
    <col min="12037" max="12037" width="6.5703125" style="6" customWidth="1"/>
    <col min="12038" max="12038" width="10.28515625" style="6" customWidth="1"/>
    <col min="12039" max="12039" width="42.7109375" style="6" customWidth="1"/>
    <col min="12040" max="12040" width="39.28515625" style="6" customWidth="1"/>
    <col min="12041" max="12041" width="6.5703125" style="6" customWidth="1"/>
    <col min="12042" max="12044" width="5.5703125" style="6" customWidth="1"/>
    <col min="12045" max="12050" width="6.28515625" style="6" customWidth="1"/>
    <col min="12051" max="12051" width="9.140625" style="6"/>
    <col min="12052" max="12052" width="15.7109375" style="6" customWidth="1"/>
    <col min="12053" max="12053" width="14.85546875" style="6" customWidth="1"/>
    <col min="12054" max="12054" width="14.42578125" style="6" customWidth="1"/>
    <col min="12055" max="12286" width="9.140625" style="6"/>
    <col min="12287" max="12287" width="5.140625" style="6" customWidth="1"/>
    <col min="12288" max="12288" width="10.7109375" style="6" customWidth="1"/>
    <col min="12289" max="12289" width="7.28515625" style="6" customWidth="1"/>
    <col min="12290" max="12290" width="36.42578125" style="6" customWidth="1"/>
    <col min="12291" max="12291" width="6.140625" style="6" customWidth="1"/>
    <col min="12292" max="12292" width="15.28515625" style="6" customWidth="1"/>
    <col min="12293" max="12293" width="6.5703125" style="6" customWidth="1"/>
    <col min="12294" max="12294" width="10.28515625" style="6" customWidth="1"/>
    <col min="12295" max="12295" width="42.7109375" style="6" customWidth="1"/>
    <col min="12296" max="12296" width="39.28515625" style="6" customWidth="1"/>
    <col min="12297" max="12297" width="6.5703125" style="6" customWidth="1"/>
    <col min="12298" max="12300" width="5.5703125" style="6" customWidth="1"/>
    <col min="12301" max="12306" width="6.28515625" style="6" customWidth="1"/>
    <col min="12307" max="12307" width="9.140625" style="6"/>
    <col min="12308" max="12308" width="15.7109375" style="6" customWidth="1"/>
    <col min="12309" max="12309" width="14.85546875" style="6" customWidth="1"/>
    <col min="12310" max="12310" width="14.42578125" style="6" customWidth="1"/>
    <col min="12311" max="12542" width="9.140625" style="6"/>
    <col min="12543" max="12543" width="5.140625" style="6" customWidth="1"/>
    <col min="12544" max="12544" width="10.7109375" style="6" customWidth="1"/>
    <col min="12545" max="12545" width="7.28515625" style="6" customWidth="1"/>
    <col min="12546" max="12546" width="36.42578125" style="6" customWidth="1"/>
    <col min="12547" max="12547" width="6.140625" style="6" customWidth="1"/>
    <col min="12548" max="12548" width="15.28515625" style="6" customWidth="1"/>
    <col min="12549" max="12549" width="6.5703125" style="6" customWidth="1"/>
    <col min="12550" max="12550" width="10.28515625" style="6" customWidth="1"/>
    <col min="12551" max="12551" width="42.7109375" style="6" customWidth="1"/>
    <col min="12552" max="12552" width="39.28515625" style="6" customWidth="1"/>
    <col min="12553" max="12553" width="6.5703125" style="6" customWidth="1"/>
    <col min="12554" max="12556" width="5.5703125" style="6" customWidth="1"/>
    <col min="12557" max="12562" width="6.28515625" style="6" customWidth="1"/>
    <col min="12563" max="12563" width="9.140625" style="6"/>
    <col min="12564" max="12564" width="15.7109375" style="6" customWidth="1"/>
    <col min="12565" max="12565" width="14.85546875" style="6" customWidth="1"/>
    <col min="12566" max="12566" width="14.42578125" style="6" customWidth="1"/>
    <col min="12567" max="12798" width="9.140625" style="6"/>
    <col min="12799" max="12799" width="5.140625" style="6" customWidth="1"/>
    <col min="12800" max="12800" width="10.7109375" style="6" customWidth="1"/>
    <col min="12801" max="12801" width="7.28515625" style="6" customWidth="1"/>
    <col min="12802" max="12802" width="36.42578125" style="6" customWidth="1"/>
    <col min="12803" max="12803" width="6.140625" style="6" customWidth="1"/>
    <col min="12804" max="12804" width="15.28515625" style="6" customWidth="1"/>
    <col min="12805" max="12805" width="6.5703125" style="6" customWidth="1"/>
    <col min="12806" max="12806" width="10.28515625" style="6" customWidth="1"/>
    <col min="12807" max="12807" width="42.7109375" style="6" customWidth="1"/>
    <col min="12808" max="12808" width="39.28515625" style="6" customWidth="1"/>
    <col min="12809" max="12809" width="6.5703125" style="6" customWidth="1"/>
    <col min="12810" max="12812" width="5.5703125" style="6" customWidth="1"/>
    <col min="12813" max="12818" width="6.28515625" style="6" customWidth="1"/>
    <col min="12819" max="12819" width="9.140625" style="6"/>
    <col min="12820" max="12820" width="15.7109375" style="6" customWidth="1"/>
    <col min="12821" max="12821" width="14.85546875" style="6" customWidth="1"/>
    <col min="12822" max="12822" width="14.42578125" style="6" customWidth="1"/>
    <col min="12823" max="13054" width="9.140625" style="6"/>
    <col min="13055" max="13055" width="5.140625" style="6" customWidth="1"/>
    <col min="13056" max="13056" width="10.7109375" style="6" customWidth="1"/>
    <col min="13057" max="13057" width="7.28515625" style="6" customWidth="1"/>
    <col min="13058" max="13058" width="36.42578125" style="6" customWidth="1"/>
    <col min="13059" max="13059" width="6.140625" style="6" customWidth="1"/>
    <col min="13060" max="13060" width="15.28515625" style="6" customWidth="1"/>
    <col min="13061" max="13061" width="6.5703125" style="6" customWidth="1"/>
    <col min="13062" max="13062" width="10.28515625" style="6" customWidth="1"/>
    <col min="13063" max="13063" width="42.7109375" style="6" customWidth="1"/>
    <col min="13064" max="13064" width="39.28515625" style="6" customWidth="1"/>
    <col min="13065" max="13065" width="6.5703125" style="6" customWidth="1"/>
    <col min="13066" max="13068" width="5.5703125" style="6" customWidth="1"/>
    <col min="13069" max="13074" width="6.28515625" style="6" customWidth="1"/>
    <col min="13075" max="13075" width="9.140625" style="6"/>
    <col min="13076" max="13076" width="15.7109375" style="6" customWidth="1"/>
    <col min="13077" max="13077" width="14.85546875" style="6" customWidth="1"/>
    <col min="13078" max="13078" width="14.42578125" style="6" customWidth="1"/>
    <col min="13079" max="13310" width="9.140625" style="6"/>
    <col min="13311" max="13311" width="5.140625" style="6" customWidth="1"/>
    <col min="13312" max="13312" width="10.7109375" style="6" customWidth="1"/>
    <col min="13313" max="13313" width="7.28515625" style="6" customWidth="1"/>
    <col min="13314" max="13314" width="36.42578125" style="6" customWidth="1"/>
    <col min="13315" max="13315" width="6.140625" style="6" customWidth="1"/>
    <col min="13316" max="13316" width="15.28515625" style="6" customWidth="1"/>
    <col min="13317" max="13317" width="6.5703125" style="6" customWidth="1"/>
    <col min="13318" max="13318" width="10.28515625" style="6" customWidth="1"/>
    <col min="13319" max="13319" width="42.7109375" style="6" customWidth="1"/>
    <col min="13320" max="13320" width="39.28515625" style="6" customWidth="1"/>
    <col min="13321" max="13321" width="6.5703125" style="6" customWidth="1"/>
    <col min="13322" max="13324" width="5.5703125" style="6" customWidth="1"/>
    <col min="13325" max="13330" width="6.28515625" style="6" customWidth="1"/>
    <col min="13331" max="13331" width="9.140625" style="6"/>
    <col min="13332" max="13332" width="15.7109375" style="6" customWidth="1"/>
    <col min="13333" max="13333" width="14.85546875" style="6" customWidth="1"/>
    <col min="13334" max="13334" width="14.42578125" style="6" customWidth="1"/>
    <col min="13335" max="13566" width="9.140625" style="6"/>
    <col min="13567" max="13567" width="5.140625" style="6" customWidth="1"/>
    <col min="13568" max="13568" width="10.7109375" style="6" customWidth="1"/>
    <col min="13569" max="13569" width="7.28515625" style="6" customWidth="1"/>
    <col min="13570" max="13570" width="36.42578125" style="6" customWidth="1"/>
    <col min="13571" max="13571" width="6.140625" style="6" customWidth="1"/>
    <col min="13572" max="13572" width="15.28515625" style="6" customWidth="1"/>
    <col min="13573" max="13573" width="6.5703125" style="6" customWidth="1"/>
    <col min="13574" max="13574" width="10.28515625" style="6" customWidth="1"/>
    <col min="13575" max="13575" width="42.7109375" style="6" customWidth="1"/>
    <col min="13576" max="13576" width="39.28515625" style="6" customWidth="1"/>
    <col min="13577" max="13577" width="6.5703125" style="6" customWidth="1"/>
    <col min="13578" max="13580" width="5.5703125" style="6" customWidth="1"/>
    <col min="13581" max="13586" width="6.28515625" style="6" customWidth="1"/>
    <col min="13587" max="13587" width="9.140625" style="6"/>
    <col min="13588" max="13588" width="15.7109375" style="6" customWidth="1"/>
    <col min="13589" max="13589" width="14.85546875" style="6" customWidth="1"/>
    <col min="13590" max="13590" width="14.42578125" style="6" customWidth="1"/>
    <col min="13591" max="13822" width="9.140625" style="6"/>
    <col min="13823" max="13823" width="5.140625" style="6" customWidth="1"/>
    <col min="13824" max="13824" width="10.7109375" style="6" customWidth="1"/>
    <col min="13825" max="13825" width="7.28515625" style="6" customWidth="1"/>
    <col min="13826" max="13826" width="36.42578125" style="6" customWidth="1"/>
    <col min="13827" max="13827" width="6.140625" style="6" customWidth="1"/>
    <col min="13828" max="13828" width="15.28515625" style="6" customWidth="1"/>
    <col min="13829" max="13829" width="6.5703125" style="6" customWidth="1"/>
    <col min="13830" max="13830" width="10.28515625" style="6" customWidth="1"/>
    <col min="13831" max="13831" width="42.7109375" style="6" customWidth="1"/>
    <col min="13832" max="13832" width="39.28515625" style="6" customWidth="1"/>
    <col min="13833" max="13833" width="6.5703125" style="6" customWidth="1"/>
    <col min="13834" max="13836" width="5.5703125" style="6" customWidth="1"/>
    <col min="13837" max="13842" width="6.28515625" style="6" customWidth="1"/>
    <col min="13843" max="13843" width="9.140625" style="6"/>
    <col min="13844" max="13844" width="15.7109375" style="6" customWidth="1"/>
    <col min="13845" max="13845" width="14.85546875" style="6" customWidth="1"/>
    <col min="13846" max="13846" width="14.42578125" style="6" customWidth="1"/>
    <col min="13847" max="14078" width="9.140625" style="6"/>
    <col min="14079" max="14079" width="5.140625" style="6" customWidth="1"/>
    <col min="14080" max="14080" width="10.7109375" style="6" customWidth="1"/>
    <col min="14081" max="14081" width="7.28515625" style="6" customWidth="1"/>
    <col min="14082" max="14082" width="36.42578125" style="6" customWidth="1"/>
    <col min="14083" max="14083" width="6.140625" style="6" customWidth="1"/>
    <col min="14084" max="14084" width="15.28515625" style="6" customWidth="1"/>
    <col min="14085" max="14085" width="6.5703125" style="6" customWidth="1"/>
    <col min="14086" max="14086" width="10.28515625" style="6" customWidth="1"/>
    <col min="14087" max="14087" width="42.7109375" style="6" customWidth="1"/>
    <col min="14088" max="14088" width="39.28515625" style="6" customWidth="1"/>
    <col min="14089" max="14089" width="6.5703125" style="6" customWidth="1"/>
    <col min="14090" max="14092" width="5.5703125" style="6" customWidth="1"/>
    <col min="14093" max="14098" width="6.28515625" style="6" customWidth="1"/>
    <col min="14099" max="14099" width="9.140625" style="6"/>
    <col min="14100" max="14100" width="15.7109375" style="6" customWidth="1"/>
    <col min="14101" max="14101" width="14.85546875" style="6" customWidth="1"/>
    <col min="14102" max="14102" width="14.42578125" style="6" customWidth="1"/>
    <col min="14103" max="14334" width="9.140625" style="6"/>
    <col min="14335" max="14335" width="5.140625" style="6" customWidth="1"/>
    <col min="14336" max="14336" width="10.7109375" style="6" customWidth="1"/>
    <col min="14337" max="14337" width="7.28515625" style="6" customWidth="1"/>
    <col min="14338" max="14338" width="36.42578125" style="6" customWidth="1"/>
    <col min="14339" max="14339" width="6.140625" style="6" customWidth="1"/>
    <col min="14340" max="14340" width="15.28515625" style="6" customWidth="1"/>
    <col min="14341" max="14341" width="6.5703125" style="6" customWidth="1"/>
    <col min="14342" max="14342" width="10.28515625" style="6" customWidth="1"/>
    <col min="14343" max="14343" width="42.7109375" style="6" customWidth="1"/>
    <col min="14344" max="14344" width="39.28515625" style="6" customWidth="1"/>
    <col min="14345" max="14345" width="6.5703125" style="6" customWidth="1"/>
    <col min="14346" max="14348" width="5.5703125" style="6" customWidth="1"/>
    <col min="14349" max="14354" width="6.28515625" style="6" customWidth="1"/>
    <col min="14355" max="14355" width="9.140625" style="6"/>
    <col min="14356" max="14356" width="15.7109375" style="6" customWidth="1"/>
    <col min="14357" max="14357" width="14.85546875" style="6" customWidth="1"/>
    <col min="14358" max="14358" width="14.42578125" style="6" customWidth="1"/>
    <col min="14359" max="14590" width="9.140625" style="6"/>
    <col min="14591" max="14591" width="5.140625" style="6" customWidth="1"/>
    <col min="14592" max="14592" width="10.7109375" style="6" customWidth="1"/>
    <col min="14593" max="14593" width="7.28515625" style="6" customWidth="1"/>
    <col min="14594" max="14594" width="36.42578125" style="6" customWidth="1"/>
    <col min="14595" max="14595" width="6.140625" style="6" customWidth="1"/>
    <col min="14596" max="14596" width="15.28515625" style="6" customWidth="1"/>
    <col min="14597" max="14597" width="6.5703125" style="6" customWidth="1"/>
    <col min="14598" max="14598" width="10.28515625" style="6" customWidth="1"/>
    <col min="14599" max="14599" width="42.7109375" style="6" customWidth="1"/>
    <col min="14600" max="14600" width="39.28515625" style="6" customWidth="1"/>
    <col min="14601" max="14601" width="6.5703125" style="6" customWidth="1"/>
    <col min="14602" max="14604" width="5.5703125" style="6" customWidth="1"/>
    <col min="14605" max="14610" width="6.28515625" style="6" customWidth="1"/>
    <col min="14611" max="14611" width="9.140625" style="6"/>
    <col min="14612" max="14612" width="15.7109375" style="6" customWidth="1"/>
    <col min="14613" max="14613" width="14.85546875" style="6" customWidth="1"/>
    <col min="14614" max="14614" width="14.42578125" style="6" customWidth="1"/>
    <col min="14615" max="14846" width="9.140625" style="6"/>
    <col min="14847" max="14847" width="5.140625" style="6" customWidth="1"/>
    <col min="14848" max="14848" width="10.7109375" style="6" customWidth="1"/>
    <col min="14849" max="14849" width="7.28515625" style="6" customWidth="1"/>
    <col min="14850" max="14850" width="36.42578125" style="6" customWidth="1"/>
    <col min="14851" max="14851" width="6.140625" style="6" customWidth="1"/>
    <col min="14852" max="14852" width="15.28515625" style="6" customWidth="1"/>
    <col min="14853" max="14853" width="6.5703125" style="6" customWidth="1"/>
    <col min="14854" max="14854" width="10.28515625" style="6" customWidth="1"/>
    <col min="14855" max="14855" width="42.7109375" style="6" customWidth="1"/>
    <col min="14856" max="14856" width="39.28515625" style="6" customWidth="1"/>
    <col min="14857" max="14857" width="6.5703125" style="6" customWidth="1"/>
    <col min="14858" max="14860" width="5.5703125" style="6" customWidth="1"/>
    <col min="14861" max="14866" width="6.28515625" style="6" customWidth="1"/>
    <col min="14867" max="14867" width="9.140625" style="6"/>
    <col min="14868" max="14868" width="15.7109375" style="6" customWidth="1"/>
    <col min="14869" max="14869" width="14.85546875" style="6" customWidth="1"/>
    <col min="14870" max="14870" width="14.42578125" style="6" customWidth="1"/>
    <col min="14871" max="15102" width="9.140625" style="6"/>
    <col min="15103" max="15103" width="5.140625" style="6" customWidth="1"/>
    <col min="15104" max="15104" width="10.7109375" style="6" customWidth="1"/>
    <col min="15105" max="15105" width="7.28515625" style="6" customWidth="1"/>
    <col min="15106" max="15106" width="36.42578125" style="6" customWidth="1"/>
    <col min="15107" max="15107" width="6.140625" style="6" customWidth="1"/>
    <col min="15108" max="15108" width="15.28515625" style="6" customWidth="1"/>
    <col min="15109" max="15109" width="6.5703125" style="6" customWidth="1"/>
    <col min="15110" max="15110" width="10.28515625" style="6" customWidth="1"/>
    <col min="15111" max="15111" width="42.7109375" style="6" customWidth="1"/>
    <col min="15112" max="15112" width="39.28515625" style="6" customWidth="1"/>
    <col min="15113" max="15113" width="6.5703125" style="6" customWidth="1"/>
    <col min="15114" max="15116" width="5.5703125" style="6" customWidth="1"/>
    <col min="15117" max="15122" width="6.28515625" style="6" customWidth="1"/>
    <col min="15123" max="15123" width="9.140625" style="6"/>
    <col min="15124" max="15124" width="15.7109375" style="6" customWidth="1"/>
    <col min="15125" max="15125" width="14.85546875" style="6" customWidth="1"/>
    <col min="15126" max="15126" width="14.42578125" style="6" customWidth="1"/>
    <col min="15127" max="15358" width="9.140625" style="6"/>
    <col min="15359" max="15359" width="5.140625" style="6" customWidth="1"/>
    <col min="15360" max="15360" width="10.7109375" style="6" customWidth="1"/>
    <col min="15361" max="15361" width="7.28515625" style="6" customWidth="1"/>
    <col min="15362" max="15362" width="36.42578125" style="6" customWidth="1"/>
    <col min="15363" max="15363" width="6.140625" style="6" customWidth="1"/>
    <col min="15364" max="15364" width="15.28515625" style="6" customWidth="1"/>
    <col min="15365" max="15365" width="6.5703125" style="6" customWidth="1"/>
    <col min="15366" max="15366" width="10.28515625" style="6" customWidth="1"/>
    <col min="15367" max="15367" width="42.7109375" style="6" customWidth="1"/>
    <col min="15368" max="15368" width="39.28515625" style="6" customWidth="1"/>
    <col min="15369" max="15369" width="6.5703125" style="6" customWidth="1"/>
    <col min="15370" max="15372" width="5.5703125" style="6" customWidth="1"/>
    <col min="15373" max="15378" width="6.28515625" style="6" customWidth="1"/>
    <col min="15379" max="15379" width="9.140625" style="6"/>
    <col min="15380" max="15380" width="15.7109375" style="6" customWidth="1"/>
    <col min="15381" max="15381" width="14.85546875" style="6" customWidth="1"/>
    <col min="15382" max="15382" width="14.42578125" style="6" customWidth="1"/>
    <col min="15383" max="15614" width="9.140625" style="6"/>
    <col min="15615" max="15615" width="5.140625" style="6" customWidth="1"/>
    <col min="15616" max="15616" width="10.7109375" style="6" customWidth="1"/>
    <col min="15617" max="15617" width="7.28515625" style="6" customWidth="1"/>
    <col min="15618" max="15618" width="36.42578125" style="6" customWidth="1"/>
    <col min="15619" max="15619" width="6.140625" style="6" customWidth="1"/>
    <col min="15620" max="15620" width="15.28515625" style="6" customWidth="1"/>
    <col min="15621" max="15621" width="6.5703125" style="6" customWidth="1"/>
    <col min="15622" max="15622" width="10.28515625" style="6" customWidth="1"/>
    <col min="15623" max="15623" width="42.7109375" style="6" customWidth="1"/>
    <col min="15624" max="15624" width="39.28515625" style="6" customWidth="1"/>
    <col min="15625" max="15625" width="6.5703125" style="6" customWidth="1"/>
    <col min="15626" max="15628" width="5.5703125" style="6" customWidth="1"/>
    <col min="15629" max="15634" width="6.28515625" style="6" customWidth="1"/>
    <col min="15635" max="15635" width="9.140625" style="6"/>
    <col min="15636" max="15636" width="15.7109375" style="6" customWidth="1"/>
    <col min="15637" max="15637" width="14.85546875" style="6" customWidth="1"/>
    <col min="15638" max="15638" width="14.42578125" style="6" customWidth="1"/>
    <col min="15639" max="15870" width="9.140625" style="6"/>
    <col min="15871" max="15871" width="5.140625" style="6" customWidth="1"/>
    <col min="15872" max="15872" width="10.7109375" style="6" customWidth="1"/>
    <col min="15873" max="15873" width="7.28515625" style="6" customWidth="1"/>
    <col min="15874" max="15874" width="36.42578125" style="6" customWidth="1"/>
    <col min="15875" max="15875" width="6.140625" style="6" customWidth="1"/>
    <col min="15876" max="15876" width="15.28515625" style="6" customWidth="1"/>
    <col min="15877" max="15877" width="6.5703125" style="6" customWidth="1"/>
    <col min="15878" max="15878" width="10.28515625" style="6" customWidth="1"/>
    <col min="15879" max="15879" width="42.7109375" style="6" customWidth="1"/>
    <col min="15880" max="15880" width="39.28515625" style="6" customWidth="1"/>
    <col min="15881" max="15881" width="6.5703125" style="6" customWidth="1"/>
    <col min="15882" max="15884" width="5.5703125" style="6" customWidth="1"/>
    <col min="15885" max="15890" width="6.28515625" style="6" customWidth="1"/>
    <col min="15891" max="15891" width="9.140625" style="6"/>
    <col min="15892" max="15892" width="15.7109375" style="6" customWidth="1"/>
    <col min="15893" max="15893" width="14.85546875" style="6" customWidth="1"/>
    <col min="15894" max="15894" width="14.42578125" style="6" customWidth="1"/>
    <col min="15895" max="16126" width="9.140625" style="6"/>
    <col min="16127" max="16127" width="5.140625" style="6" customWidth="1"/>
    <col min="16128" max="16128" width="10.7109375" style="6" customWidth="1"/>
    <col min="16129" max="16129" width="7.28515625" style="6" customWidth="1"/>
    <col min="16130" max="16130" width="36.42578125" style="6" customWidth="1"/>
    <col min="16131" max="16131" width="6.140625" style="6" customWidth="1"/>
    <col min="16132" max="16132" width="15.28515625" style="6" customWidth="1"/>
    <col min="16133" max="16133" width="6.5703125" style="6" customWidth="1"/>
    <col min="16134" max="16134" width="10.28515625" style="6" customWidth="1"/>
    <col min="16135" max="16135" width="42.7109375" style="6" customWidth="1"/>
    <col min="16136" max="16136" width="39.28515625" style="6" customWidth="1"/>
    <col min="16137" max="16137" width="6.5703125" style="6" customWidth="1"/>
    <col min="16138" max="16140" width="5.5703125" style="6" customWidth="1"/>
    <col min="16141" max="16146" width="6.28515625" style="6" customWidth="1"/>
    <col min="16147" max="16147" width="9.140625" style="6"/>
    <col min="16148" max="16148" width="15.7109375" style="6" customWidth="1"/>
    <col min="16149" max="16149" width="14.85546875" style="6" customWidth="1"/>
    <col min="16150" max="16150" width="14.42578125" style="6" customWidth="1"/>
    <col min="16151" max="16384" width="9.140625" style="6"/>
  </cols>
  <sheetData>
    <row r="1" spans="1:22" ht="51.75" customHeight="1" x14ac:dyDescent="0.3">
      <c r="M1" s="194" t="s">
        <v>0</v>
      </c>
      <c r="N1" s="194"/>
      <c r="O1" s="194"/>
      <c r="P1" s="194"/>
      <c r="Q1" s="194"/>
      <c r="R1" s="194"/>
      <c r="S1" s="194"/>
      <c r="T1" s="194"/>
      <c r="U1" s="194"/>
    </row>
    <row r="2" spans="1:22" ht="57.75" customHeight="1" x14ac:dyDescent="0.25">
      <c r="A2" s="22" t="s">
        <v>93</v>
      </c>
      <c r="B2" s="23"/>
      <c r="C2" s="23"/>
      <c r="D2" s="24"/>
      <c r="E2" s="25"/>
      <c r="F2" s="25"/>
      <c r="G2" s="25"/>
      <c r="H2" s="25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  <c r="U2" s="9"/>
    </row>
    <row r="3" spans="1:22" x14ac:dyDescent="0.25">
      <c r="A3" s="22"/>
      <c r="B3" s="23"/>
      <c r="C3" s="23"/>
      <c r="D3" s="24"/>
      <c r="E3" s="25"/>
      <c r="F3" s="25"/>
      <c r="G3" s="25"/>
      <c r="H3" s="25"/>
      <c r="J3" s="7"/>
      <c r="K3" s="7"/>
      <c r="L3" s="7"/>
      <c r="M3" s="8"/>
      <c r="N3" s="8"/>
      <c r="O3" s="8"/>
      <c r="P3" s="8"/>
      <c r="Q3" s="8"/>
      <c r="R3" s="8"/>
      <c r="S3" s="8"/>
      <c r="T3" s="10" t="s">
        <v>1</v>
      </c>
      <c r="U3" s="9"/>
    </row>
    <row r="4" spans="1:22" ht="18.75" customHeight="1" x14ac:dyDescent="0.3">
      <c r="A4" s="11"/>
      <c r="B4" s="12"/>
      <c r="C4" s="12"/>
      <c r="E4" s="13"/>
      <c r="F4" s="14"/>
      <c r="G4" s="15"/>
      <c r="H4" s="6"/>
      <c r="I4" s="199" t="s">
        <v>2</v>
      </c>
      <c r="J4" s="200"/>
      <c r="K4" s="200"/>
      <c r="L4" s="200"/>
      <c r="M4" s="201"/>
      <c r="N4" s="16"/>
      <c r="O4" s="16"/>
      <c r="P4" s="16"/>
      <c r="Q4" s="16"/>
      <c r="R4" s="16"/>
      <c r="S4" s="8"/>
      <c r="T4" s="9"/>
      <c r="U4" s="17"/>
    </row>
    <row r="5" spans="1:22" s="28" customFormat="1" ht="57" x14ac:dyDescent="0.25">
      <c r="A5" s="18" t="s">
        <v>3</v>
      </c>
      <c r="B5" s="18" t="s">
        <v>4</v>
      </c>
      <c r="C5" s="18" t="s">
        <v>5</v>
      </c>
      <c r="D5" s="26" t="s">
        <v>6</v>
      </c>
      <c r="E5" s="27" t="s">
        <v>7</v>
      </c>
      <c r="F5" s="18" t="s">
        <v>8</v>
      </c>
      <c r="G5" s="18" t="s">
        <v>9</v>
      </c>
      <c r="H5" s="18" t="s">
        <v>10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 t="s">
        <v>11</v>
      </c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8" t="s">
        <v>18</v>
      </c>
      <c r="V5" s="18" t="s">
        <v>19</v>
      </c>
    </row>
    <row r="6" spans="1:22" s="95" customFormat="1" ht="24.95" customHeight="1" x14ac:dyDescent="0.25">
      <c r="A6" s="31">
        <v>1</v>
      </c>
      <c r="B6" s="42">
        <v>317</v>
      </c>
      <c r="C6" s="32">
        <v>1106</v>
      </c>
      <c r="D6" s="42" t="s">
        <v>24</v>
      </c>
      <c r="E6" s="33">
        <v>39592</v>
      </c>
      <c r="F6" s="53">
        <v>90</v>
      </c>
      <c r="G6" s="50" t="s">
        <v>27</v>
      </c>
      <c r="H6" s="50" t="s">
        <v>22</v>
      </c>
      <c r="I6" s="94">
        <v>7</v>
      </c>
      <c r="J6" s="94">
        <v>2</v>
      </c>
      <c r="K6" s="94">
        <v>10</v>
      </c>
      <c r="L6" s="94">
        <v>16</v>
      </c>
      <c r="M6" s="94">
        <v>2</v>
      </c>
      <c r="N6" s="94">
        <v>4</v>
      </c>
      <c r="O6" s="94">
        <v>12</v>
      </c>
      <c r="P6" s="94">
        <v>5</v>
      </c>
      <c r="Q6" s="94">
        <v>2</v>
      </c>
      <c r="R6" s="94">
        <v>0</v>
      </c>
      <c r="S6" s="37">
        <f>SUM(I6:R6)</f>
        <v>60</v>
      </c>
      <c r="T6" s="37">
        <v>83</v>
      </c>
      <c r="U6" s="54">
        <f t="shared" ref="U6:U21" si="0">S6/T6</f>
        <v>0.72289156626506024</v>
      </c>
      <c r="V6" s="122" t="s">
        <v>87</v>
      </c>
    </row>
    <row r="7" spans="1:22" s="95" customFormat="1" ht="24.95" customHeight="1" x14ac:dyDescent="0.25">
      <c r="A7" s="40">
        <v>2</v>
      </c>
      <c r="B7" s="42">
        <v>314</v>
      </c>
      <c r="C7" s="42">
        <v>1138</v>
      </c>
      <c r="D7" s="42" t="s">
        <v>24</v>
      </c>
      <c r="E7" s="48">
        <v>39695</v>
      </c>
      <c r="F7" s="49">
        <v>90</v>
      </c>
      <c r="G7" s="50" t="s">
        <v>33</v>
      </c>
      <c r="H7" s="50" t="s">
        <v>22</v>
      </c>
      <c r="I7" s="40">
        <v>1</v>
      </c>
      <c r="J7" s="40">
        <v>2</v>
      </c>
      <c r="K7" s="40">
        <v>7</v>
      </c>
      <c r="L7" s="40">
        <v>16</v>
      </c>
      <c r="M7" s="40">
        <v>6</v>
      </c>
      <c r="N7" s="40">
        <v>4</v>
      </c>
      <c r="O7" s="40">
        <v>6</v>
      </c>
      <c r="P7" s="40">
        <v>5</v>
      </c>
      <c r="Q7" s="40">
        <v>4</v>
      </c>
      <c r="R7" s="40">
        <v>3</v>
      </c>
      <c r="S7" s="37">
        <v>54</v>
      </c>
      <c r="T7" s="37">
        <v>83</v>
      </c>
      <c r="U7" s="54">
        <f t="shared" si="0"/>
        <v>0.6506024096385542</v>
      </c>
      <c r="V7" s="123" t="s">
        <v>88</v>
      </c>
    </row>
    <row r="8" spans="1:22" s="95" customFormat="1" ht="24.95" customHeight="1" x14ac:dyDescent="0.25">
      <c r="A8" s="46">
        <v>3</v>
      </c>
      <c r="B8" s="42">
        <v>317</v>
      </c>
      <c r="C8" s="42">
        <v>1110</v>
      </c>
      <c r="D8" s="42" t="s">
        <v>24</v>
      </c>
      <c r="E8" s="33">
        <v>39567</v>
      </c>
      <c r="F8" s="53">
        <v>90</v>
      </c>
      <c r="G8" s="50" t="s">
        <v>27</v>
      </c>
      <c r="H8" s="50" t="s">
        <v>22</v>
      </c>
      <c r="I8" s="40">
        <v>7</v>
      </c>
      <c r="J8" s="40">
        <v>0</v>
      </c>
      <c r="K8" s="40">
        <v>10</v>
      </c>
      <c r="L8" s="40">
        <v>16</v>
      </c>
      <c r="M8" s="40">
        <v>6</v>
      </c>
      <c r="N8" s="40">
        <v>5</v>
      </c>
      <c r="O8" s="40">
        <v>0</v>
      </c>
      <c r="P8" s="40">
        <v>5</v>
      </c>
      <c r="Q8" s="40">
        <v>4</v>
      </c>
      <c r="R8" s="40">
        <v>0</v>
      </c>
      <c r="S8" s="37">
        <f t="shared" ref="S8:S13" si="1">SUM(I8:R8)</f>
        <v>53</v>
      </c>
      <c r="T8" s="37">
        <v>83</v>
      </c>
      <c r="U8" s="54">
        <f t="shared" si="0"/>
        <v>0.63855421686746983</v>
      </c>
      <c r="V8" s="123" t="s">
        <v>88</v>
      </c>
    </row>
    <row r="9" spans="1:22" s="95" customFormat="1" ht="24.95" customHeight="1" x14ac:dyDescent="0.25">
      <c r="A9" s="46">
        <v>4</v>
      </c>
      <c r="B9" s="42">
        <v>317</v>
      </c>
      <c r="C9" s="42">
        <v>1122</v>
      </c>
      <c r="D9" s="42" t="s">
        <v>20</v>
      </c>
      <c r="E9" s="33">
        <v>39697</v>
      </c>
      <c r="F9" s="53">
        <v>90</v>
      </c>
      <c r="G9" s="50" t="s">
        <v>27</v>
      </c>
      <c r="H9" s="50" t="s">
        <v>22</v>
      </c>
      <c r="I9" s="40">
        <v>5</v>
      </c>
      <c r="J9" s="40">
        <v>2</v>
      </c>
      <c r="K9" s="40">
        <v>10</v>
      </c>
      <c r="L9" s="40">
        <v>14</v>
      </c>
      <c r="M9" s="40">
        <v>5</v>
      </c>
      <c r="N9" s="40">
        <v>0</v>
      </c>
      <c r="O9" s="40">
        <v>10</v>
      </c>
      <c r="P9" s="40">
        <v>5</v>
      </c>
      <c r="Q9" s="40">
        <v>2</v>
      </c>
      <c r="R9" s="40">
        <v>0</v>
      </c>
      <c r="S9" s="37">
        <f t="shared" si="1"/>
        <v>53</v>
      </c>
      <c r="T9" s="37">
        <v>83</v>
      </c>
      <c r="U9" s="54">
        <f t="shared" si="0"/>
        <v>0.63855421686746983</v>
      </c>
      <c r="V9" s="123" t="s">
        <v>88</v>
      </c>
    </row>
    <row r="10" spans="1:22" s="95" customFormat="1" ht="24.95" customHeight="1" x14ac:dyDescent="0.25">
      <c r="A10" s="40">
        <v>5</v>
      </c>
      <c r="B10" s="42">
        <v>317</v>
      </c>
      <c r="C10" s="42">
        <v>1117</v>
      </c>
      <c r="D10" s="42" t="s">
        <v>24</v>
      </c>
      <c r="E10" s="33">
        <v>39456</v>
      </c>
      <c r="F10" s="53">
        <v>90</v>
      </c>
      <c r="G10" s="50" t="s">
        <v>27</v>
      </c>
      <c r="H10" s="50" t="s">
        <v>22</v>
      </c>
      <c r="I10" s="40">
        <v>7</v>
      </c>
      <c r="J10" s="40">
        <v>2</v>
      </c>
      <c r="K10" s="40">
        <v>6</v>
      </c>
      <c r="L10" s="40">
        <v>8</v>
      </c>
      <c r="M10" s="40">
        <v>6</v>
      </c>
      <c r="N10" s="40">
        <v>5</v>
      </c>
      <c r="O10" s="40">
        <v>8</v>
      </c>
      <c r="P10" s="40">
        <v>5</v>
      </c>
      <c r="Q10" s="40">
        <v>4</v>
      </c>
      <c r="R10" s="40">
        <v>0</v>
      </c>
      <c r="S10" s="37">
        <f t="shared" si="1"/>
        <v>51</v>
      </c>
      <c r="T10" s="37">
        <v>83</v>
      </c>
      <c r="U10" s="54">
        <f t="shared" si="0"/>
        <v>0.61445783132530118</v>
      </c>
      <c r="V10" s="40"/>
    </row>
    <row r="11" spans="1:22" s="95" customFormat="1" ht="24.95" customHeight="1" x14ac:dyDescent="0.25">
      <c r="A11" s="31">
        <v>6</v>
      </c>
      <c r="B11" s="32">
        <v>317</v>
      </c>
      <c r="C11" s="32">
        <v>1102</v>
      </c>
      <c r="D11" s="32" t="s">
        <v>24</v>
      </c>
      <c r="E11" s="33">
        <v>39511</v>
      </c>
      <c r="F11" s="139">
        <v>90</v>
      </c>
      <c r="G11" s="106" t="s">
        <v>27</v>
      </c>
      <c r="H11" s="106" t="s">
        <v>22</v>
      </c>
      <c r="I11" s="94">
        <v>2</v>
      </c>
      <c r="J11" s="94">
        <v>2</v>
      </c>
      <c r="K11" s="94">
        <v>8</v>
      </c>
      <c r="L11" s="94">
        <v>16</v>
      </c>
      <c r="M11" s="94">
        <v>0</v>
      </c>
      <c r="N11" s="94">
        <v>2</v>
      </c>
      <c r="O11" s="94">
        <v>8</v>
      </c>
      <c r="P11" s="94">
        <v>5</v>
      </c>
      <c r="Q11" s="94">
        <v>0</v>
      </c>
      <c r="R11" s="94">
        <v>0</v>
      </c>
      <c r="S11" s="38">
        <f t="shared" si="1"/>
        <v>43</v>
      </c>
      <c r="T11" s="37">
        <v>83</v>
      </c>
      <c r="U11" s="54">
        <f t="shared" si="0"/>
        <v>0.51807228915662651</v>
      </c>
      <c r="V11" s="40"/>
    </row>
    <row r="12" spans="1:22" s="95" customFormat="1" ht="24.95" customHeight="1" x14ac:dyDescent="0.25">
      <c r="A12" s="40">
        <v>7</v>
      </c>
      <c r="B12" s="41">
        <v>314</v>
      </c>
      <c r="C12" s="42">
        <v>1128</v>
      </c>
      <c r="D12" s="42" t="s">
        <v>20</v>
      </c>
      <c r="E12" s="33">
        <v>39351</v>
      </c>
      <c r="F12" s="43">
        <v>90</v>
      </c>
      <c r="G12" s="44" t="s">
        <v>33</v>
      </c>
      <c r="H12" s="45" t="s">
        <v>22</v>
      </c>
      <c r="I12" s="40">
        <v>0</v>
      </c>
      <c r="J12" s="40">
        <v>2</v>
      </c>
      <c r="K12" s="40">
        <v>8</v>
      </c>
      <c r="L12" s="40">
        <v>14</v>
      </c>
      <c r="M12" s="40">
        <v>0</v>
      </c>
      <c r="N12" s="40">
        <v>0</v>
      </c>
      <c r="O12" s="40">
        <v>4</v>
      </c>
      <c r="P12" s="40">
        <v>5</v>
      </c>
      <c r="Q12" s="40">
        <v>0</v>
      </c>
      <c r="R12" s="40">
        <v>0</v>
      </c>
      <c r="S12" s="37">
        <f t="shared" si="1"/>
        <v>33</v>
      </c>
      <c r="T12" s="37">
        <v>83</v>
      </c>
      <c r="U12" s="54">
        <f t="shared" si="0"/>
        <v>0.39759036144578314</v>
      </c>
      <c r="V12" s="40"/>
    </row>
    <row r="13" spans="1:22" s="95" customFormat="1" ht="24.95" customHeight="1" x14ac:dyDescent="0.25">
      <c r="A13" s="46">
        <v>8</v>
      </c>
      <c r="B13" s="42">
        <v>317</v>
      </c>
      <c r="C13" s="42">
        <v>1123</v>
      </c>
      <c r="D13" s="42" t="s">
        <v>24</v>
      </c>
      <c r="E13" s="33">
        <v>39391</v>
      </c>
      <c r="F13" s="53">
        <v>90</v>
      </c>
      <c r="G13" s="50" t="s">
        <v>27</v>
      </c>
      <c r="H13" s="50" t="s">
        <v>22</v>
      </c>
      <c r="I13" s="40">
        <v>5</v>
      </c>
      <c r="J13" s="40">
        <v>2</v>
      </c>
      <c r="K13" s="40">
        <v>8</v>
      </c>
      <c r="L13" s="40">
        <v>0</v>
      </c>
      <c r="M13" s="40">
        <v>6</v>
      </c>
      <c r="N13" s="40">
        <v>3</v>
      </c>
      <c r="O13" s="40">
        <v>8</v>
      </c>
      <c r="P13" s="40">
        <v>0</v>
      </c>
      <c r="Q13" s="40">
        <v>0</v>
      </c>
      <c r="R13" s="40">
        <v>0</v>
      </c>
      <c r="S13" s="37">
        <f t="shared" si="1"/>
        <v>32</v>
      </c>
      <c r="T13" s="37">
        <v>83</v>
      </c>
      <c r="U13" s="54">
        <f t="shared" si="0"/>
        <v>0.38554216867469882</v>
      </c>
      <c r="V13" s="40"/>
    </row>
    <row r="14" spans="1:22" s="95" customFormat="1" ht="24.95" customHeight="1" x14ac:dyDescent="0.25">
      <c r="A14" s="46">
        <v>9</v>
      </c>
      <c r="B14" s="42">
        <v>314</v>
      </c>
      <c r="C14" s="42">
        <v>1137</v>
      </c>
      <c r="D14" s="42" t="s">
        <v>24</v>
      </c>
      <c r="E14" s="33">
        <v>39737</v>
      </c>
      <c r="F14" s="43">
        <v>90</v>
      </c>
      <c r="G14" s="44" t="s">
        <v>33</v>
      </c>
      <c r="H14" s="45" t="s">
        <v>22</v>
      </c>
      <c r="I14" s="40">
        <v>1</v>
      </c>
      <c r="J14" s="40">
        <v>2</v>
      </c>
      <c r="K14" s="40">
        <v>5</v>
      </c>
      <c r="L14" s="40">
        <v>10</v>
      </c>
      <c r="M14" s="40">
        <v>4</v>
      </c>
      <c r="N14" s="40">
        <v>1</v>
      </c>
      <c r="O14" s="40">
        <v>0</v>
      </c>
      <c r="P14" s="40">
        <v>5</v>
      </c>
      <c r="Q14" s="40">
        <v>0</v>
      </c>
      <c r="R14" s="40">
        <v>1</v>
      </c>
      <c r="S14" s="37">
        <v>29</v>
      </c>
      <c r="T14" s="37">
        <v>83</v>
      </c>
      <c r="U14" s="54">
        <f t="shared" si="0"/>
        <v>0.3493975903614458</v>
      </c>
      <c r="V14" s="40"/>
    </row>
    <row r="15" spans="1:22" s="95" customFormat="1" ht="24.95" customHeight="1" x14ac:dyDescent="0.25">
      <c r="A15" s="40">
        <v>10</v>
      </c>
      <c r="B15" s="42">
        <v>317</v>
      </c>
      <c r="C15" s="42">
        <v>1104</v>
      </c>
      <c r="D15" s="42" t="s">
        <v>24</v>
      </c>
      <c r="E15" s="33">
        <v>39497</v>
      </c>
      <c r="F15" s="53">
        <v>90</v>
      </c>
      <c r="G15" s="50" t="s">
        <v>27</v>
      </c>
      <c r="H15" s="50" t="s">
        <v>22</v>
      </c>
      <c r="I15" s="40">
        <v>3</v>
      </c>
      <c r="J15" s="40">
        <v>2</v>
      </c>
      <c r="K15" s="40">
        <v>10</v>
      </c>
      <c r="L15" s="40">
        <v>0</v>
      </c>
      <c r="M15" s="40">
        <v>6</v>
      </c>
      <c r="N15" s="40">
        <v>1</v>
      </c>
      <c r="O15" s="40">
        <v>6</v>
      </c>
      <c r="P15" s="40">
        <v>0</v>
      </c>
      <c r="Q15" s="40">
        <v>0</v>
      </c>
      <c r="R15" s="40">
        <v>0</v>
      </c>
      <c r="S15" s="37">
        <f>SUM(I15:R15)</f>
        <v>28</v>
      </c>
      <c r="T15" s="37">
        <v>83</v>
      </c>
      <c r="U15" s="54">
        <f t="shared" si="0"/>
        <v>0.33734939759036142</v>
      </c>
      <c r="V15" s="40"/>
    </row>
    <row r="16" spans="1:22" s="95" customFormat="1" ht="24.95" customHeight="1" x14ac:dyDescent="0.25">
      <c r="A16" s="31">
        <v>11</v>
      </c>
      <c r="B16" s="42">
        <v>314</v>
      </c>
      <c r="C16" s="42">
        <v>1136</v>
      </c>
      <c r="D16" s="42" t="s">
        <v>20</v>
      </c>
      <c r="E16" s="33">
        <v>39741</v>
      </c>
      <c r="F16" s="43">
        <v>90</v>
      </c>
      <c r="G16" s="44" t="s">
        <v>33</v>
      </c>
      <c r="H16" s="45" t="s">
        <v>22</v>
      </c>
      <c r="I16" s="40">
        <v>1</v>
      </c>
      <c r="J16" s="40">
        <v>2</v>
      </c>
      <c r="K16" s="40">
        <v>1</v>
      </c>
      <c r="L16" s="40">
        <v>6</v>
      </c>
      <c r="M16" s="40">
        <v>5</v>
      </c>
      <c r="N16" s="40">
        <v>0</v>
      </c>
      <c r="O16" s="40">
        <v>4</v>
      </c>
      <c r="P16" s="40">
        <v>5</v>
      </c>
      <c r="Q16" s="40">
        <v>1</v>
      </c>
      <c r="R16" s="40">
        <v>0</v>
      </c>
      <c r="S16" s="37">
        <v>25</v>
      </c>
      <c r="T16" s="37">
        <v>83</v>
      </c>
      <c r="U16" s="54">
        <f t="shared" si="0"/>
        <v>0.30120481927710846</v>
      </c>
      <c r="V16" s="40"/>
    </row>
    <row r="17" spans="1:22" s="95" customFormat="1" ht="24.95" customHeight="1" x14ac:dyDescent="0.25">
      <c r="A17" s="40">
        <v>12</v>
      </c>
      <c r="B17" s="42">
        <v>317</v>
      </c>
      <c r="C17" s="42">
        <v>1109</v>
      </c>
      <c r="D17" s="42" t="s">
        <v>24</v>
      </c>
      <c r="E17" s="33">
        <v>39628</v>
      </c>
      <c r="F17" s="53">
        <v>90</v>
      </c>
      <c r="G17" s="50" t="s">
        <v>27</v>
      </c>
      <c r="H17" s="50" t="s">
        <v>22</v>
      </c>
      <c r="I17" s="40">
        <v>5</v>
      </c>
      <c r="J17" s="40">
        <v>2</v>
      </c>
      <c r="K17" s="40">
        <v>0</v>
      </c>
      <c r="L17" s="40">
        <v>0</v>
      </c>
      <c r="M17" s="40">
        <v>2</v>
      </c>
      <c r="N17" s="40">
        <v>0</v>
      </c>
      <c r="O17" s="40">
        <v>8</v>
      </c>
      <c r="P17" s="40">
        <v>5</v>
      </c>
      <c r="Q17" s="40">
        <v>0</v>
      </c>
      <c r="R17" s="40">
        <v>0</v>
      </c>
      <c r="S17" s="37">
        <f>SUM(I17:R17)</f>
        <v>22</v>
      </c>
      <c r="T17" s="37">
        <v>83</v>
      </c>
      <c r="U17" s="54">
        <f t="shared" si="0"/>
        <v>0.26506024096385544</v>
      </c>
      <c r="V17" s="40"/>
    </row>
    <row r="18" spans="1:22" s="95" customFormat="1" ht="24.95" customHeight="1" x14ac:dyDescent="0.25">
      <c r="A18" s="46">
        <v>13</v>
      </c>
      <c r="B18" s="41">
        <v>314</v>
      </c>
      <c r="C18" s="42">
        <v>1135</v>
      </c>
      <c r="D18" s="42" t="s">
        <v>20</v>
      </c>
      <c r="E18" s="33">
        <v>39658</v>
      </c>
      <c r="F18" s="43">
        <v>90</v>
      </c>
      <c r="G18" s="44" t="s">
        <v>33</v>
      </c>
      <c r="H18" s="45" t="s">
        <v>22</v>
      </c>
      <c r="I18" s="40">
        <v>1</v>
      </c>
      <c r="J18" s="40">
        <v>2</v>
      </c>
      <c r="K18" s="40">
        <v>4</v>
      </c>
      <c r="L18" s="40">
        <v>2</v>
      </c>
      <c r="M18" s="40">
        <v>3</v>
      </c>
      <c r="N18" s="40">
        <v>0</v>
      </c>
      <c r="O18" s="40">
        <v>3</v>
      </c>
      <c r="P18" s="40">
        <v>2</v>
      </c>
      <c r="Q18" s="40">
        <v>1</v>
      </c>
      <c r="R18" s="40">
        <v>0</v>
      </c>
      <c r="S18" s="37">
        <v>18</v>
      </c>
      <c r="T18" s="37">
        <v>83</v>
      </c>
      <c r="U18" s="54">
        <f t="shared" si="0"/>
        <v>0.21686746987951808</v>
      </c>
      <c r="V18" s="40"/>
    </row>
    <row r="19" spans="1:22" s="95" customFormat="1" ht="24.95" customHeight="1" x14ac:dyDescent="0.25">
      <c r="A19" s="46">
        <v>14</v>
      </c>
      <c r="B19" s="42">
        <v>315</v>
      </c>
      <c r="C19" s="42">
        <v>1153</v>
      </c>
      <c r="D19" s="42" t="s">
        <v>20</v>
      </c>
      <c r="E19" s="57">
        <v>39701</v>
      </c>
      <c r="F19" s="43">
        <v>90</v>
      </c>
      <c r="G19" s="44" t="s">
        <v>56</v>
      </c>
      <c r="H19" s="45" t="s">
        <v>22</v>
      </c>
      <c r="I19" s="40">
        <v>2</v>
      </c>
      <c r="J19" s="40">
        <v>0</v>
      </c>
      <c r="K19" s="40">
        <v>3</v>
      </c>
      <c r="L19" s="40">
        <v>0</v>
      </c>
      <c r="M19" s="40">
        <v>3</v>
      </c>
      <c r="N19" s="40">
        <v>0</v>
      </c>
      <c r="O19" s="40">
        <v>0</v>
      </c>
      <c r="P19" s="40">
        <v>3</v>
      </c>
      <c r="Q19" s="40">
        <v>0</v>
      </c>
      <c r="R19" s="40">
        <v>0</v>
      </c>
      <c r="S19" s="37">
        <f>SUM(I19:R19)</f>
        <v>11</v>
      </c>
      <c r="T19" s="37">
        <v>83</v>
      </c>
      <c r="U19" s="54">
        <f t="shared" si="0"/>
        <v>0.13253012048192772</v>
      </c>
      <c r="V19" s="40"/>
    </row>
    <row r="20" spans="1:22" s="95" customFormat="1" ht="24.95" customHeight="1" x14ac:dyDescent="0.25">
      <c r="A20" s="40">
        <v>15</v>
      </c>
      <c r="B20" s="42">
        <v>315</v>
      </c>
      <c r="C20" s="42">
        <v>1161</v>
      </c>
      <c r="D20" s="42" t="s">
        <v>20</v>
      </c>
      <c r="E20" s="57">
        <v>39805</v>
      </c>
      <c r="F20" s="43">
        <v>90</v>
      </c>
      <c r="G20" s="44" t="s">
        <v>56</v>
      </c>
      <c r="H20" s="45" t="s">
        <v>22</v>
      </c>
      <c r="I20" s="40">
        <v>0</v>
      </c>
      <c r="J20" s="40">
        <v>2</v>
      </c>
      <c r="K20" s="40">
        <v>4</v>
      </c>
      <c r="L20" s="40">
        <v>0</v>
      </c>
      <c r="M20" s="40">
        <v>1</v>
      </c>
      <c r="N20" s="40">
        <v>0</v>
      </c>
      <c r="O20" s="40">
        <v>0</v>
      </c>
      <c r="P20" s="40">
        <v>4</v>
      </c>
      <c r="Q20" s="40">
        <v>0</v>
      </c>
      <c r="R20" s="40">
        <v>0</v>
      </c>
      <c r="S20" s="37">
        <f>SUM(I20:R20)</f>
        <v>11</v>
      </c>
      <c r="T20" s="37">
        <v>83</v>
      </c>
      <c r="U20" s="54">
        <f t="shared" si="0"/>
        <v>0.13253012048192772</v>
      </c>
      <c r="V20" s="40"/>
    </row>
    <row r="21" spans="1:22" s="95" customFormat="1" ht="24.95" customHeight="1" x14ac:dyDescent="0.25">
      <c r="A21" s="31">
        <v>16</v>
      </c>
      <c r="B21" s="41">
        <v>315</v>
      </c>
      <c r="C21" s="42">
        <v>1158</v>
      </c>
      <c r="D21" s="42" t="s">
        <v>20</v>
      </c>
      <c r="E21" s="57">
        <v>39455</v>
      </c>
      <c r="F21" s="43">
        <v>90</v>
      </c>
      <c r="G21" s="44" t="s">
        <v>56</v>
      </c>
      <c r="H21" s="45" t="s">
        <v>22</v>
      </c>
      <c r="I21" s="40">
        <v>1</v>
      </c>
      <c r="J21" s="40">
        <v>0</v>
      </c>
      <c r="K21" s="40">
        <v>5</v>
      </c>
      <c r="L21" s="40">
        <v>0</v>
      </c>
      <c r="M21" s="40">
        <v>0</v>
      </c>
      <c r="N21" s="40">
        <v>0</v>
      </c>
      <c r="O21" s="40">
        <v>0</v>
      </c>
      <c r="P21" s="40">
        <v>4</v>
      </c>
      <c r="Q21" s="40">
        <v>0</v>
      </c>
      <c r="R21" s="40">
        <v>0</v>
      </c>
      <c r="S21" s="37">
        <f>SUM(I21:R21)</f>
        <v>10</v>
      </c>
      <c r="T21" s="37">
        <v>83</v>
      </c>
      <c r="U21" s="54">
        <f t="shared" si="0"/>
        <v>0.12048192771084337</v>
      </c>
      <c r="V21" s="40"/>
    </row>
    <row r="24" spans="1:22" s="21" customFormat="1" x14ac:dyDescent="0.3">
      <c r="A24" s="1"/>
      <c r="B24" s="2"/>
      <c r="C24" s="30" t="s">
        <v>28</v>
      </c>
      <c r="E24" s="3"/>
      <c r="F24" s="4"/>
      <c r="G24" s="5"/>
      <c r="H24" s="3"/>
      <c r="I24" s="6"/>
      <c r="J24" s="6"/>
      <c r="K24" s="6"/>
      <c r="L24" s="6"/>
      <c r="M24" s="20"/>
      <c r="N24" s="20"/>
      <c r="O24" s="20"/>
      <c r="P24" s="20"/>
      <c r="Q24" s="20"/>
      <c r="R24" s="20"/>
      <c r="S24" s="20"/>
      <c r="T24" s="20"/>
      <c r="U24" s="6"/>
      <c r="V24" s="6"/>
    </row>
    <row r="25" spans="1:22" s="21" customFormat="1" x14ac:dyDescent="0.3">
      <c r="A25" s="1"/>
      <c r="B25" s="2"/>
      <c r="C25" s="30" t="s">
        <v>29</v>
      </c>
      <c r="E25" s="3"/>
      <c r="F25" s="4"/>
      <c r="G25" s="5"/>
      <c r="H25" s="3"/>
      <c r="I25" s="6"/>
      <c r="J25" s="6"/>
      <c r="K25" s="6"/>
      <c r="L25" s="6"/>
      <c r="M25" s="20"/>
      <c r="N25" s="20"/>
      <c r="O25" s="20"/>
      <c r="P25" s="20"/>
      <c r="Q25" s="20"/>
      <c r="R25" s="20"/>
      <c r="S25" s="20"/>
      <c r="T25" s="20"/>
      <c r="U25" s="6"/>
      <c r="V25" s="6"/>
    </row>
  </sheetData>
  <sheetProtection selectLockedCells="1" selectUnlockedCells="1"/>
  <autoFilter ref="A5:V5"/>
  <sortState ref="B6:W21">
    <sortCondition descending="1" ref="U6:U21"/>
  </sortState>
  <mergeCells count="2">
    <mergeCell ref="M1:U1"/>
    <mergeCell ref="I4:M4"/>
  </mergeCells>
  <pageMargins left="0.39" right="0.31496062992125984" top="0.53" bottom="0.45" header="0.51181102362204722" footer="0.51181102362204722"/>
  <pageSetup paperSize="9" scale="5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'6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 Учитель Учитель</cp:lastModifiedBy>
  <cp:lastPrinted>2025-10-16T05:13:07Z</cp:lastPrinted>
  <dcterms:created xsi:type="dcterms:W3CDTF">2025-10-14T17:48:14Z</dcterms:created>
  <dcterms:modified xsi:type="dcterms:W3CDTF">2025-10-16T05:23:06Z</dcterms:modified>
</cp:coreProperties>
</file>